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100" yWindow="600" windowWidth="13540" windowHeight="14740" tabRatio="500" activeTab="0"/>
  </bookViews>
  <sheets>
    <sheet name="Sheet1" sheetId="1" r:id="rId1"/>
  </sheets>
  <definedNames>
    <definedName name="Additional_payment">'Sheet1'!$B$5</definedName>
    <definedName name="Amount">'Sheet1'!$B$1</definedName>
    <definedName name="Interest_rate">'Sheet1'!$B$3</definedName>
    <definedName name="Monthly_payment">'Sheet1'!$B$4</definedName>
    <definedName name="Years">'Sheet1'!$B$2</definedName>
  </definedNames>
  <calcPr fullCalcOnLoad="1"/>
</workbook>
</file>

<file path=xl/sharedStrings.xml><?xml version="1.0" encoding="utf-8"?>
<sst xmlns="http://schemas.openxmlformats.org/spreadsheetml/2006/main" count="9" uniqueCount="9">
  <si>
    <t>Amount</t>
  </si>
  <si>
    <t>Years</t>
  </si>
  <si>
    <t>Interest rate</t>
  </si>
  <si>
    <t>Monthly payment</t>
  </si>
  <si>
    <t>Additional payment</t>
  </si>
  <si>
    <t>Month</t>
  </si>
  <si>
    <t>Paydown</t>
  </si>
  <si>
    <t>Interest</t>
  </si>
  <si>
    <t>Owing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</si>
</sst>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24"/>
      <color indexed="8"/>
      <name val="Calibri"/>
      <family val="0"/>
    </font>
    <font>
      <sz val="24"/>
      <color indexed="48"/>
      <name val="Calibri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24"/>
      <color theme="1"/>
      <name val="Calibri"/>
      <family val="0"/>
    </font>
    <font>
      <sz val="24"/>
      <color rgb="FF3366FF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8" fillId="0" borderId="0" xfId="0" applyFont="1" applyAlignment="1">
      <alignment/>
    </xf>
    <xf numFmtId="6" fontId="39" fillId="0" borderId="0" xfId="0" applyNumberFormat="1" applyFont="1" applyAlignment="1">
      <alignment/>
    </xf>
    <xf numFmtId="6" fontId="38" fillId="0" borderId="0" xfId="0" applyNumberFormat="1" applyFont="1" applyAlignment="1">
      <alignment/>
    </xf>
    <xf numFmtId="0" fontId="39" fillId="0" borderId="0" xfId="0" applyFont="1" applyAlignment="1">
      <alignment/>
    </xf>
    <xf numFmtId="9" fontId="39" fillId="0" borderId="0" xfId="0" applyNumberFormat="1" applyFont="1" applyAlignment="1">
      <alignment/>
    </xf>
    <xf numFmtId="17" fontId="38" fillId="0" borderId="0" xfId="0" applyNumberFormat="1" applyFont="1" applyAlignment="1">
      <alignment/>
    </xf>
    <xf numFmtId="8" fontId="38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61"/>
  <sheetViews>
    <sheetView tabSelected="1" workbookViewId="0" topLeftCell="A1">
      <pane ySplit="8660" topLeftCell="BM323" activePane="topLeft" state="split"/>
      <selection pane="topLeft" activeCell="I1" sqref="F1:I65536"/>
      <selection pane="bottomLeft" activeCell="G324" sqref="G324"/>
    </sheetView>
  </sheetViews>
  <sheetFormatPr defaultColWidth="35.00390625" defaultRowHeight="15.75"/>
  <cols>
    <col min="1" max="1" width="35.00390625" style="1" customWidth="1"/>
    <col min="2" max="4" width="19.625" style="1" customWidth="1"/>
    <col min="5" max="16384" width="35.00390625" style="1" customWidth="1"/>
  </cols>
  <sheetData>
    <row r="1" spans="1:2" ht="30">
      <c r="A1" s="1" t="s">
        <v>0</v>
      </c>
      <c r="B1" s="2">
        <v>300000</v>
      </c>
    </row>
    <row r="2" spans="1:2" ht="30">
      <c r="A2" s="1" t="s">
        <v>1</v>
      </c>
      <c r="B2" s="4">
        <v>30</v>
      </c>
    </row>
    <row r="3" spans="1:2" ht="30">
      <c r="A3" s="1" t="s">
        <v>2</v>
      </c>
      <c r="B3" s="5">
        <v>0.04</v>
      </c>
    </row>
    <row r="4" spans="1:2" ht="30">
      <c r="A4" s="1" t="s">
        <v>3</v>
      </c>
      <c r="B4" s="2">
        <v>1432.2458863963786</v>
      </c>
    </row>
    <row r="5" spans="1:2" ht="30">
      <c r="A5" s="1" t="s">
        <v>4</v>
      </c>
      <c r="B5" s="2">
        <v>100</v>
      </c>
    </row>
    <row r="7" spans="1:4" ht="30">
      <c r="A7" s="1" t="s">
        <v>5</v>
      </c>
      <c r="B7" s="1" t="s">
        <v>8</v>
      </c>
      <c r="C7" s="1" t="s">
        <v>7</v>
      </c>
      <c r="D7" s="1" t="s">
        <v>6</v>
      </c>
    </row>
    <row r="8" spans="1:4" ht="30">
      <c r="A8" s="6">
        <v>41883</v>
      </c>
      <c r="B8" s="3">
        <f>Amount</f>
        <v>300000</v>
      </c>
      <c r="C8" s="7">
        <f>B8*Interest_rate/12</f>
        <v>1000</v>
      </c>
      <c r="D8" s="3">
        <f>Monthly_payment+Additional_payment-C8</f>
        <v>532.2458863963786</v>
      </c>
    </row>
    <row r="9" spans="1:4" ht="30">
      <c r="A9" s="6">
        <v>41913</v>
      </c>
      <c r="B9" s="3">
        <f>B8-D8</f>
        <v>299467.7541136036</v>
      </c>
      <c r="C9" s="7">
        <f>B9*Interest_rate/12</f>
        <v>998.2258470453454</v>
      </c>
      <c r="D9" s="3">
        <f>Monthly_payment+Additional_payment-C9</f>
        <v>534.0200393510332</v>
      </c>
    </row>
    <row r="10" spans="1:4" ht="30">
      <c r="A10" s="6">
        <v>41944</v>
      </c>
      <c r="B10" s="3">
        <f>B9-D9</f>
        <v>298933.7340742526</v>
      </c>
      <c r="C10" s="7">
        <f>B10*Interest_rate/12</f>
        <v>996.4457802475087</v>
      </c>
      <c r="D10" s="3">
        <f>Monthly_payment+Additional_payment-C10</f>
        <v>535.80010614887</v>
      </c>
    </row>
    <row r="11" spans="1:4" ht="30">
      <c r="A11" s="6">
        <v>41974</v>
      </c>
      <c r="B11" s="3">
        <f>B10-D10</f>
        <v>298397.9339681037</v>
      </c>
      <c r="C11" s="7">
        <f>B11*Interest_rate/12</f>
        <v>994.6597798936791</v>
      </c>
      <c r="D11" s="3">
        <f>Monthly_payment+Additional_payment-C11</f>
        <v>537.5861065026995</v>
      </c>
    </row>
    <row r="12" spans="1:4" ht="30">
      <c r="A12" s="6">
        <v>42005</v>
      </c>
      <c r="B12" s="3">
        <f>B11-D11</f>
        <v>297860.34786160104</v>
      </c>
      <c r="C12" s="7">
        <f>B12*Interest_rate/12</f>
        <v>992.8678262053368</v>
      </c>
      <c r="D12" s="3">
        <f>Monthly_payment+Additional_payment-C12</f>
        <v>539.3780601910419</v>
      </c>
    </row>
    <row r="13" spans="1:4" ht="30">
      <c r="A13" s="6">
        <v>42036</v>
      </c>
      <c r="B13" s="3">
        <f>B12-D12</f>
        <v>297320.96980141</v>
      </c>
      <c r="C13" s="7">
        <f>B13*Interest_rate/12</f>
        <v>991.0698993380333</v>
      </c>
      <c r="D13" s="3">
        <f>Monthly_payment+Additional_payment-C13</f>
        <v>541.1759870583453</v>
      </c>
    </row>
    <row r="14" spans="1:4" ht="30">
      <c r="A14" s="6">
        <v>42064</v>
      </c>
      <c r="B14" s="3">
        <f>B13-D13</f>
        <v>296779.79381435167</v>
      </c>
      <c r="C14" s="7">
        <f>B14*Interest_rate/12</f>
        <v>989.2659793811722</v>
      </c>
      <c r="D14" s="3">
        <f>Monthly_payment+Additional_payment-C14</f>
        <v>542.9799070152064</v>
      </c>
    </row>
    <row r="15" spans="1:4" ht="30">
      <c r="A15" s="6">
        <v>42095</v>
      </c>
      <c r="B15" s="3">
        <f>B14-D14</f>
        <v>296236.81390733644</v>
      </c>
      <c r="C15" s="7">
        <f>B15*Interest_rate/12</f>
        <v>987.4560463577882</v>
      </c>
      <c r="D15" s="3">
        <f>Monthly_payment+Additional_payment-C15</f>
        <v>544.7898400385905</v>
      </c>
    </row>
    <row r="16" spans="1:4" ht="30">
      <c r="A16" s="6">
        <v>42125</v>
      </c>
      <c r="B16" s="3">
        <f>B15-D15</f>
        <v>295692.02406729787</v>
      </c>
      <c r="C16" s="7">
        <f>B16*Interest_rate/12</f>
        <v>985.6400802243262</v>
      </c>
      <c r="D16" s="3">
        <f>Monthly_payment+Additional_payment-C16</f>
        <v>546.6058061720524</v>
      </c>
    </row>
    <row r="17" spans="1:4" ht="30">
      <c r="A17" s="6">
        <v>42156</v>
      </c>
      <c r="B17" s="3">
        <f>B16-D16</f>
        <v>295145.4182611258</v>
      </c>
      <c r="C17" s="7">
        <f>B17*Interest_rate/12</f>
        <v>983.8180608704193</v>
      </c>
      <c r="D17" s="3">
        <f>Monthly_payment+Additional_payment-C17</f>
        <v>548.4278255259593</v>
      </c>
    </row>
    <row r="18" spans="1:4" ht="30">
      <c r="A18" s="6">
        <v>42186</v>
      </c>
      <c r="B18" s="3">
        <f>B17-D17</f>
        <v>294596.9904355998</v>
      </c>
      <c r="C18" s="7">
        <f>B18*Interest_rate/12</f>
        <v>981.9899681186661</v>
      </c>
      <c r="D18" s="3">
        <f>Monthly_payment+Additional_payment-C18</f>
        <v>550.2559182777126</v>
      </c>
    </row>
    <row r="19" spans="1:4" ht="30">
      <c r="A19" s="6">
        <v>42217</v>
      </c>
      <c r="B19" s="3">
        <f>B18-D18</f>
        <v>294046.7345173221</v>
      </c>
      <c r="C19" s="7">
        <f>B19*Interest_rate/12</f>
        <v>980.155781724407</v>
      </c>
      <c r="D19" s="3">
        <f>Monthly_payment+Additional_payment-C19</f>
        <v>552.0901046719716</v>
      </c>
    </row>
    <row r="20" spans="1:4" ht="30">
      <c r="A20" s="6">
        <v>42248</v>
      </c>
      <c r="B20" s="3">
        <f>B19-D19</f>
        <v>293494.64441265014</v>
      </c>
      <c r="C20" s="7">
        <f>B20*Interest_rate/12</f>
        <v>978.3154813755004</v>
      </c>
      <c r="D20" s="3">
        <f>Monthly_payment+Additional_payment-C20</f>
        <v>553.9304050208782</v>
      </c>
    </row>
    <row r="21" spans="1:4" ht="30">
      <c r="A21" s="6">
        <v>42278</v>
      </c>
      <c r="B21" s="3">
        <f>B20-D20</f>
        <v>292940.71400762926</v>
      </c>
      <c r="C21" s="7">
        <f>B21*Interest_rate/12</f>
        <v>976.4690466920975</v>
      </c>
      <c r="D21" s="3">
        <f>Monthly_payment+Additional_payment-C21</f>
        <v>555.7768397042811</v>
      </c>
    </row>
    <row r="22" spans="1:4" ht="30">
      <c r="A22" s="6">
        <v>42309</v>
      </c>
      <c r="B22" s="3">
        <f>B21-D21</f>
        <v>292384.937167925</v>
      </c>
      <c r="C22" s="7">
        <f>B22*Interest_rate/12</f>
        <v>974.6164572264166</v>
      </c>
      <c r="D22" s="3">
        <f>Monthly_payment+Additional_payment-C22</f>
        <v>557.629429169962</v>
      </c>
    </row>
    <row r="23" spans="1:4" ht="30">
      <c r="A23" s="6">
        <v>42339</v>
      </c>
      <c r="B23" s="3">
        <f>B22-D22</f>
        <v>291827.307738755</v>
      </c>
      <c r="C23" s="7">
        <f>B23*Interest_rate/12</f>
        <v>972.7576924625167</v>
      </c>
      <c r="D23" s="3">
        <f>Monthly_payment+Additional_payment-C23</f>
        <v>559.4881939338619</v>
      </c>
    </row>
    <row r="24" spans="1:4" ht="30">
      <c r="A24" s="6">
        <v>42370</v>
      </c>
      <c r="B24" s="3">
        <f>B23-D23</f>
        <v>291267.81954482116</v>
      </c>
      <c r="C24" s="7">
        <f>B24*Interest_rate/12</f>
        <v>970.8927318160705</v>
      </c>
      <c r="D24" s="3">
        <f>Monthly_payment+Additional_payment-C24</f>
        <v>561.3531545803081</v>
      </c>
    </row>
    <row r="25" spans="1:4" ht="30">
      <c r="A25" s="6">
        <v>42401</v>
      </c>
      <c r="B25" s="3">
        <f>B24-D24</f>
        <v>290706.4663902409</v>
      </c>
      <c r="C25" s="7">
        <f>B25*Interest_rate/12</f>
        <v>969.0215546341364</v>
      </c>
      <c r="D25" s="3">
        <f>Monthly_payment+Additional_payment-C25</f>
        <v>563.2243317622423</v>
      </c>
    </row>
    <row r="26" spans="1:4" ht="30">
      <c r="A26" s="6">
        <v>42430</v>
      </c>
      <c r="B26" s="3">
        <f>B25-D25</f>
        <v>290143.24205847865</v>
      </c>
      <c r="C26" s="7">
        <f>B26*Interest_rate/12</f>
        <v>967.1441401949288</v>
      </c>
      <c r="D26" s="3">
        <f>Monthly_payment+Additional_payment-C26</f>
        <v>565.1017462014498</v>
      </c>
    </row>
    <row r="27" spans="1:4" ht="30">
      <c r="A27" s="6">
        <v>42461</v>
      </c>
      <c r="B27" s="3">
        <f>B26-D26</f>
        <v>289578.1403122772</v>
      </c>
      <c r="C27" s="7">
        <f>B27*Interest_rate/12</f>
        <v>965.2604677075906</v>
      </c>
      <c r="D27" s="3">
        <f>Monthly_payment+Additional_payment-C27</f>
        <v>566.9854186887881</v>
      </c>
    </row>
    <row r="28" spans="1:4" ht="30">
      <c r="A28" s="6">
        <v>42491</v>
      </c>
      <c r="B28" s="3">
        <f>B27-D27</f>
        <v>289011.1548935884</v>
      </c>
      <c r="C28" s="7">
        <f>B28*Interest_rate/12</f>
        <v>963.3705163119613</v>
      </c>
      <c r="D28" s="3">
        <f>Monthly_payment+Additional_payment-C28</f>
        <v>568.8753700844173</v>
      </c>
    </row>
    <row r="29" spans="1:4" ht="30">
      <c r="A29" s="6">
        <v>42522</v>
      </c>
      <c r="B29" s="3">
        <f>B28-D28</f>
        <v>288442.27952350397</v>
      </c>
      <c r="C29" s="7">
        <f>B29*Interest_rate/12</f>
        <v>961.4742650783465</v>
      </c>
      <c r="D29" s="3">
        <f>Monthly_payment+Additional_payment-C29</f>
        <v>570.7716213180321</v>
      </c>
    </row>
    <row r="30" spans="1:4" ht="30">
      <c r="A30" s="6">
        <v>42552</v>
      </c>
      <c r="B30" s="3">
        <f>B29-D29</f>
        <v>287871.50790218596</v>
      </c>
      <c r="C30" s="7">
        <f>B30*Interest_rate/12</f>
        <v>959.5716930072866</v>
      </c>
      <c r="D30" s="3">
        <f>Monthly_payment+Additional_payment-C30</f>
        <v>572.674193389092</v>
      </c>
    </row>
    <row r="31" spans="1:4" ht="30">
      <c r="A31" s="6">
        <v>42583</v>
      </c>
      <c r="B31" s="3">
        <f>B30-D30</f>
        <v>287298.8337087969</v>
      </c>
      <c r="C31" s="7">
        <f>B31*Interest_rate/12</f>
        <v>957.6627790293229</v>
      </c>
      <c r="D31" s="3">
        <f>Monthly_payment+Additional_payment-C31</f>
        <v>574.5831073670557</v>
      </c>
    </row>
    <row r="32" spans="1:4" ht="30">
      <c r="A32" s="6">
        <v>42614</v>
      </c>
      <c r="B32" s="3">
        <f>B31-D31</f>
        <v>286724.25060142984</v>
      </c>
      <c r="C32" s="7">
        <f>B32*Interest_rate/12</f>
        <v>955.7475020047663</v>
      </c>
      <c r="D32" s="3">
        <f>Monthly_payment+Additional_payment-C32</f>
        <v>576.4983843916124</v>
      </c>
    </row>
    <row r="33" spans="1:4" ht="30">
      <c r="A33" s="6">
        <v>42644</v>
      </c>
      <c r="B33" s="3">
        <f>B32-D32</f>
        <v>286147.75221703824</v>
      </c>
      <c r="C33" s="7">
        <f>B33*Interest_rate/12</f>
        <v>953.8258407234608</v>
      </c>
      <c r="D33" s="3">
        <f>Monthly_payment+Additional_payment-C33</f>
        <v>578.4200456729178</v>
      </c>
    </row>
    <row r="34" spans="1:4" ht="30">
      <c r="A34" s="6">
        <v>42675</v>
      </c>
      <c r="B34" s="3">
        <f>B33-D33</f>
        <v>285569.3321713653</v>
      </c>
      <c r="C34" s="7">
        <f>B34*Interest_rate/12</f>
        <v>951.8977739045512</v>
      </c>
      <c r="D34" s="3">
        <f>Monthly_payment+Additional_payment-C34</f>
        <v>580.3481124918275</v>
      </c>
    </row>
    <row r="35" spans="1:4" ht="30">
      <c r="A35" s="6">
        <v>42705</v>
      </c>
      <c r="B35" s="3">
        <f>B34-D34</f>
        <v>284988.9840588735</v>
      </c>
      <c r="C35" s="7">
        <f>B35*Interest_rate/12</f>
        <v>949.9632801962449</v>
      </c>
      <c r="D35" s="3">
        <f>Monthly_payment+Additional_payment-C35</f>
        <v>582.2826062001337</v>
      </c>
    </row>
    <row r="36" spans="1:4" ht="30">
      <c r="A36" s="6">
        <v>42736</v>
      </c>
      <c r="B36" s="3">
        <f>B35-D35</f>
        <v>284406.70145267335</v>
      </c>
      <c r="C36" s="7">
        <f>B36*Interest_rate/12</f>
        <v>948.0223381755778</v>
      </c>
      <c r="D36" s="3">
        <f>Monthly_payment+Additional_payment-C36</f>
        <v>584.2235482208008</v>
      </c>
    </row>
    <row r="37" spans="1:4" ht="30">
      <c r="A37" s="6">
        <v>42767</v>
      </c>
      <c r="B37" s="3">
        <f>B36-D36</f>
        <v>283822.47790445253</v>
      </c>
      <c r="C37" s="7">
        <f>B37*Interest_rate/12</f>
        <v>946.0749263481752</v>
      </c>
      <c r="D37" s="3">
        <f>Monthly_payment+Additional_payment-C37</f>
        <v>586.1709600482035</v>
      </c>
    </row>
    <row r="38" spans="1:4" ht="30">
      <c r="A38" s="6">
        <v>42795</v>
      </c>
      <c r="B38" s="3">
        <f>B37-D37</f>
        <v>283236.3069444043</v>
      </c>
      <c r="C38" s="7">
        <f>B38*Interest_rate/12</f>
        <v>944.1210231480144</v>
      </c>
      <c r="D38" s="3">
        <f>Monthly_payment+Additional_payment-C38</f>
        <v>588.1248632483642</v>
      </c>
    </row>
    <row r="39" spans="1:4" ht="30">
      <c r="A39" s="6">
        <v>42826</v>
      </c>
      <c r="B39" s="3">
        <f>B38-D38</f>
        <v>282648.18208115594</v>
      </c>
      <c r="C39" s="7">
        <f>B39*Interest_rate/12</f>
        <v>942.1606069371865</v>
      </c>
      <c r="D39" s="3">
        <f>Monthly_payment+Additional_payment-C39</f>
        <v>590.0852794591922</v>
      </c>
    </row>
    <row r="40" spans="1:4" ht="30">
      <c r="A40" s="6">
        <v>42856</v>
      </c>
      <c r="B40" s="3">
        <f>B39-D39</f>
        <v>282058.09680169675</v>
      </c>
      <c r="C40" s="7">
        <f>B40*Interest_rate/12</f>
        <v>940.193656005656</v>
      </c>
      <c r="D40" s="3">
        <f>Monthly_payment+Additional_payment-C40</f>
        <v>592.0522303907227</v>
      </c>
    </row>
    <row r="41" spans="1:4" ht="30">
      <c r="A41" s="6">
        <v>42887</v>
      </c>
      <c r="B41" s="3">
        <f>B40-D40</f>
        <v>281466.04457130603</v>
      </c>
      <c r="C41" s="7">
        <f>B41*Interest_rate/12</f>
        <v>938.2201485710201</v>
      </c>
      <c r="D41" s="3">
        <f>Monthly_payment+Additional_payment-C41</f>
        <v>594.0257378253585</v>
      </c>
    </row>
    <row r="42" spans="1:4" ht="30">
      <c r="A42" s="6">
        <v>42917</v>
      </c>
      <c r="B42" s="3">
        <f>B41-D41</f>
        <v>280872.01883348066</v>
      </c>
      <c r="C42" s="7">
        <f>B42*Interest_rate/12</f>
        <v>936.2400627782689</v>
      </c>
      <c r="D42" s="3">
        <f>Monthly_payment+Additional_payment-C42</f>
        <v>596.0058236181097</v>
      </c>
    </row>
    <row r="43" spans="1:4" ht="30">
      <c r="A43" s="6">
        <v>42948</v>
      </c>
      <c r="B43" s="3">
        <f>B42-D42</f>
        <v>280276.01300986257</v>
      </c>
      <c r="C43" s="7">
        <f>B43*Interest_rate/12</f>
        <v>934.253376699542</v>
      </c>
      <c r="D43" s="3">
        <f>Monthly_payment+Additional_payment-C43</f>
        <v>597.9925096968367</v>
      </c>
    </row>
    <row r="44" spans="1:4" ht="30">
      <c r="A44" s="6">
        <v>42979</v>
      </c>
      <c r="B44" s="3">
        <f>B43-D43</f>
        <v>279678.0205001657</v>
      </c>
      <c r="C44" s="7">
        <f>B44*Interest_rate/12</f>
        <v>932.2600683338857</v>
      </c>
      <c r="D44" s="3">
        <f>Monthly_payment+Additional_payment-C44</f>
        <v>599.985818062493</v>
      </c>
    </row>
    <row r="45" spans="1:4" ht="30">
      <c r="A45" s="6">
        <v>43009</v>
      </c>
      <c r="B45" s="3">
        <f>B44-D44</f>
        <v>279078.0346821032</v>
      </c>
      <c r="C45" s="7">
        <f>B45*Interest_rate/12</f>
        <v>930.2601156070108</v>
      </c>
      <c r="D45" s="3">
        <f>Monthly_payment+Additional_payment-C45</f>
        <v>601.9857707893678</v>
      </c>
    </row>
    <row r="46" spans="1:4" ht="30">
      <c r="A46" s="6">
        <v>43040</v>
      </c>
      <c r="B46" s="3">
        <f>B45-D45</f>
        <v>278476.0489113138</v>
      </c>
      <c r="C46" s="7">
        <f>B46*Interest_rate/12</f>
        <v>928.253496371046</v>
      </c>
      <c r="D46" s="3">
        <f>Monthly_payment+Additional_payment-C46</f>
        <v>603.9923900253326</v>
      </c>
    </row>
    <row r="47" spans="1:4" ht="30">
      <c r="A47" s="6">
        <v>43070</v>
      </c>
      <c r="B47" s="3">
        <f>B46-D46</f>
        <v>277872.05652128847</v>
      </c>
      <c r="C47" s="7">
        <f>B47*Interest_rate/12</f>
        <v>926.2401884042948</v>
      </c>
      <c r="D47" s="3">
        <f>Monthly_payment+Additional_payment-C47</f>
        <v>606.0056979920838</v>
      </c>
    </row>
    <row r="48" spans="1:4" ht="30">
      <c r="A48" s="6">
        <v>43101</v>
      </c>
      <c r="B48" s="3">
        <f>B47-D47</f>
        <v>277266.05082329636</v>
      </c>
      <c r="C48" s="7">
        <f>B48*Interest_rate/12</f>
        <v>924.220169410988</v>
      </c>
      <c r="D48" s="3">
        <f>Monthly_payment+Additional_payment-C48</f>
        <v>608.0257169853907</v>
      </c>
    </row>
    <row r="49" spans="1:4" ht="30">
      <c r="A49" s="6">
        <v>43132</v>
      </c>
      <c r="B49" s="3">
        <f>B48-D48</f>
        <v>276658.02510631096</v>
      </c>
      <c r="C49" s="7">
        <f>B49*Interest_rate/12</f>
        <v>922.1934170210366</v>
      </c>
      <c r="D49" s="3">
        <f>Monthly_payment+Additional_payment-C49</f>
        <v>610.0524693753421</v>
      </c>
    </row>
    <row r="50" spans="1:4" ht="30">
      <c r="A50" s="6">
        <v>43160</v>
      </c>
      <c r="B50" s="3">
        <f>B49-D49</f>
        <v>276047.9726369356</v>
      </c>
      <c r="C50" s="7">
        <f>B50*Interest_rate/12</f>
        <v>920.1599087897853</v>
      </c>
      <c r="D50" s="3">
        <f>Monthly_payment+Additional_payment-C50</f>
        <v>612.0859776065934</v>
      </c>
    </row>
    <row r="51" spans="1:4" ht="30">
      <c r="A51" s="6">
        <v>43191</v>
      </c>
      <c r="B51" s="3">
        <f>B50-D50</f>
        <v>275435.886659329</v>
      </c>
      <c r="C51" s="7">
        <f>B51*Interest_rate/12</f>
        <v>918.1196221977634</v>
      </c>
      <c r="D51" s="3">
        <f>Monthly_payment+Additional_payment-C51</f>
        <v>614.1262641986152</v>
      </c>
    </row>
    <row r="52" spans="1:4" ht="30">
      <c r="A52" s="6">
        <v>43221</v>
      </c>
      <c r="B52" s="3">
        <f>B51-D51</f>
        <v>274821.7603951304</v>
      </c>
      <c r="C52" s="7">
        <f>B52*Interest_rate/12</f>
        <v>916.0725346504346</v>
      </c>
      <c r="D52" s="3">
        <f>Monthly_payment+Additional_payment-C52</f>
        <v>616.173351745944</v>
      </c>
    </row>
    <row r="53" spans="1:4" ht="30">
      <c r="A53" s="6">
        <v>43252</v>
      </c>
      <c r="B53" s="3">
        <f>B52-D52</f>
        <v>274205.58704338444</v>
      </c>
      <c r="C53" s="7">
        <f>B53*Interest_rate/12</f>
        <v>914.0186234779482</v>
      </c>
      <c r="D53" s="3">
        <f>Monthly_payment+Additional_payment-C53</f>
        <v>618.2272629184305</v>
      </c>
    </row>
    <row r="54" spans="1:4" ht="30">
      <c r="A54" s="6">
        <v>43282</v>
      </c>
      <c r="B54" s="3">
        <f>B53-D53</f>
        <v>273587.359780466</v>
      </c>
      <c r="C54" s="7">
        <f>B54*Interest_rate/12</f>
        <v>911.9578659348867</v>
      </c>
      <c r="D54" s="3">
        <f>Monthly_payment+Additional_payment-C54</f>
        <v>620.2880204614919</v>
      </c>
    </row>
    <row r="55" spans="1:4" ht="30">
      <c r="A55" s="6">
        <v>43313</v>
      </c>
      <c r="B55" s="3">
        <f>B54-D54</f>
        <v>272967.0717600045</v>
      </c>
      <c r="C55" s="7">
        <f>B55*Interest_rate/12</f>
        <v>909.890239200015</v>
      </c>
      <c r="D55" s="3">
        <f>Monthly_payment+Additional_payment-C55</f>
        <v>622.3556471963636</v>
      </c>
    </row>
    <row r="56" spans="1:4" ht="30">
      <c r="A56" s="6">
        <v>43344</v>
      </c>
      <c r="B56" s="3">
        <f>B55-D55</f>
        <v>272344.71611280815</v>
      </c>
      <c r="C56" s="7">
        <f>B56*Interest_rate/12</f>
        <v>907.8157203760271</v>
      </c>
      <c r="D56" s="3">
        <f>Monthly_payment+Additional_payment-C56</f>
        <v>624.4301660203515</v>
      </c>
    </row>
    <row r="57" spans="1:4" ht="30">
      <c r="A57" s="6">
        <v>43374</v>
      </c>
      <c r="B57" s="3">
        <f>B56-D56</f>
        <v>271720.2859467878</v>
      </c>
      <c r="C57" s="7">
        <f>B57*Interest_rate/12</f>
        <v>905.7342864892927</v>
      </c>
      <c r="D57" s="3">
        <f>Monthly_payment+Additional_payment-C57</f>
        <v>626.511599907086</v>
      </c>
    </row>
    <row r="58" spans="1:4" ht="30">
      <c r="A58" s="6">
        <v>43405</v>
      </c>
      <c r="B58" s="3">
        <f>B57-D57</f>
        <v>271093.77434688073</v>
      </c>
      <c r="C58" s="7">
        <f>B58*Interest_rate/12</f>
        <v>903.6459144896024</v>
      </c>
      <c r="D58" s="3">
        <f>Monthly_payment+Additional_payment-C58</f>
        <v>628.5999719067762</v>
      </c>
    </row>
    <row r="59" spans="1:4" ht="30">
      <c r="A59" s="6">
        <v>43435</v>
      </c>
      <c r="B59" s="3">
        <f>B58-D58</f>
        <v>270465.174374974</v>
      </c>
      <c r="C59" s="7">
        <f>B59*Interest_rate/12</f>
        <v>901.5505812499133</v>
      </c>
      <c r="D59" s="3">
        <f>Monthly_payment+Additional_payment-C59</f>
        <v>630.6953051464653</v>
      </c>
    </row>
    <row r="60" spans="1:4" ht="30">
      <c r="A60" s="6">
        <v>43466</v>
      </c>
      <c r="B60" s="3">
        <f>B59-D59</f>
        <v>269834.47906982753</v>
      </c>
      <c r="C60" s="7">
        <f>B60*Interest_rate/12</f>
        <v>899.4482635660919</v>
      </c>
      <c r="D60" s="3">
        <f>Monthly_payment+Additional_payment-C60</f>
        <v>632.7976228302867</v>
      </c>
    </row>
    <row r="61" spans="1:4" ht="30">
      <c r="A61" s="6">
        <v>43497</v>
      </c>
      <c r="B61" s="3">
        <f>B60-D60</f>
        <v>269201.6814469973</v>
      </c>
      <c r="C61" s="7">
        <f>B61*Interest_rate/12</f>
        <v>897.3389381566576</v>
      </c>
      <c r="D61" s="3">
        <f>Monthly_payment+Additional_payment-C61</f>
        <v>634.906948239721</v>
      </c>
    </row>
    <row r="62" spans="1:4" ht="30">
      <c r="A62" s="6">
        <v>43525</v>
      </c>
      <c r="B62" s="3">
        <f>B61-D61</f>
        <v>268566.77449875756</v>
      </c>
      <c r="C62" s="7">
        <f>B62*Interest_rate/12</f>
        <v>895.2225816625252</v>
      </c>
      <c r="D62" s="3">
        <f>Monthly_payment+Additional_payment-C62</f>
        <v>637.0233047338535</v>
      </c>
    </row>
    <row r="63" spans="1:4" ht="30">
      <c r="A63" s="6">
        <v>43556</v>
      </c>
      <c r="B63" s="3">
        <f>B62-D62</f>
        <v>267929.7511940237</v>
      </c>
      <c r="C63" s="7">
        <f>B63*Interest_rate/12</f>
        <v>893.0991706467457</v>
      </c>
      <c r="D63" s="3">
        <f>Monthly_payment+Additional_payment-C63</f>
        <v>639.1467157496329</v>
      </c>
    </row>
    <row r="64" spans="1:4" ht="30">
      <c r="A64" s="6">
        <v>43586</v>
      </c>
      <c r="B64" s="3">
        <f>B63-D63</f>
        <v>267290.60447827406</v>
      </c>
      <c r="C64" s="7">
        <f>B64*Interest_rate/12</f>
        <v>890.9686815942468</v>
      </c>
      <c r="D64" s="3">
        <f>Monthly_payment+Additional_payment-C64</f>
        <v>641.2772048021318</v>
      </c>
    </row>
    <row r="65" spans="1:4" ht="30">
      <c r="A65" s="6">
        <v>43617</v>
      </c>
      <c r="B65" s="3">
        <f>B64-D64</f>
        <v>266649.3272734719</v>
      </c>
      <c r="C65" s="7">
        <f>B65*Interest_rate/12</f>
        <v>888.831090911573</v>
      </c>
      <c r="D65" s="3">
        <f>Monthly_payment+Additional_payment-C65</f>
        <v>643.4147954848056</v>
      </c>
    </row>
    <row r="66" spans="1:4" ht="30">
      <c r="A66" s="6">
        <v>43647</v>
      </c>
      <c r="B66" s="3">
        <f>B65-D65</f>
        <v>266005.9124779871</v>
      </c>
      <c r="C66" s="7">
        <f>B66*Interest_rate/12</f>
        <v>886.6863749266237</v>
      </c>
      <c r="D66" s="3">
        <f>Monthly_payment+Additional_payment-C66</f>
        <v>645.559511469755</v>
      </c>
    </row>
    <row r="67" spans="1:4" ht="30">
      <c r="A67" s="6">
        <v>43678</v>
      </c>
      <c r="B67" s="3">
        <f>B66-D66</f>
        <v>265360.3529665174</v>
      </c>
      <c r="C67" s="7">
        <f>B67*Interest_rate/12</f>
        <v>884.5345098883913</v>
      </c>
      <c r="D67" s="3">
        <f>Monthly_payment+Additional_payment-C67</f>
        <v>647.7113765079873</v>
      </c>
    </row>
    <row r="68" spans="1:4" ht="30">
      <c r="A68" s="6">
        <v>43709</v>
      </c>
      <c r="B68" s="3">
        <f>B67-D67</f>
        <v>264712.6415900094</v>
      </c>
      <c r="C68" s="7">
        <f>B68*Interest_rate/12</f>
        <v>882.375471966698</v>
      </c>
      <c r="D68" s="3">
        <f>Monthly_payment+Additional_payment-C68</f>
        <v>649.8704144296806</v>
      </c>
    </row>
    <row r="69" spans="1:4" ht="30">
      <c r="A69" s="6">
        <v>43739</v>
      </c>
      <c r="B69" s="3">
        <f>B68-D68</f>
        <v>264062.7711755797</v>
      </c>
      <c r="C69" s="7">
        <f>B69*Interest_rate/12</f>
        <v>880.2092372519323</v>
      </c>
      <c r="D69" s="3">
        <f>Monthly_payment+Additional_payment-C69</f>
        <v>652.0366491444463</v>
      </c>
    </row>
    <row r="70" spans="1:4" ht="30">
      <c r="A70" s="6">
        <v>43770</v>
      </c>
      <c r="B70" s="3">
        <f>B69-D69</f>
        <v>263410.73452643526</v>
      </c>
      <c r="C70" s="7">
        <f>B70*Interest_rate/12</f>
        <v>878.0357817547842</v>
      </c>
      <c r="D70" s="3">
        <f>Monthly_payment+Additional_payment-C70</f>
        <v>654.2101046415944</v>
      </c>
    </row>
    <row r="71" spans="1:4" ht="30">
      <c r="A71" s="6">
        <v>43800</v>
      </c>
      <c r="B71" s="3">
        <f>B70-D70</f>
        <v>262756.52442179364</v>
      </c>
      <c r="C71" s="7">
        <f>B71*Interest_rate/12</f>
        <v>875.8550814059789</v>
      </c>
      <c r="D71" s="3">
        <f>Monthly_payment+Additional_payment-C71</f>
        <v>656.3908049903997</v>
      </c>
    </row>
    <row r="72" spans="1:4" ht="30">
      <c r="A72" s="6">
        <v>43831</v>
      </c>
      <c r="B72" s="3">
        <f>B71-D71</f>
        <v>262100.13361680324</v>
      </c>
      <c r="C72" s="7">
        <f>B72*Interest_rate/12</f>
        <v>873.6671120560109</v>
      </c>
      <c r="D72" s="3">
        <f>Monthly_payment+Additional_payment-C72</f>
        <v>658.5787743403678</v>
      </c>
    </row>
    <row r="73" spans="1:4" ht="30">
      <c r="A73" s="6">
        <v>43862</v>
      </c>
      <c r="B73" s="3">
        <f>B72-D72</f>
        <v>261441.55484246288</v>
      </c>
      <c r="C73" s="7">
        <f>B73*Interest_rate/12</f>
        <v>871.4718494748763</v>
      </c>
      <c r="D73" s="3">
        <f>Monthly_payment+Additional_payment-C73</f>
        <v>660.7740369215023</v>
      </c>
    </row>
    <row r="74" spans="1:4" ht="30">
      <c r="A74" s="6">
        <v>43891</v>
      </c>
      <c r="B74" s="3">
        <f>B73-D73</f>
        <v>260780.78080554138</v>
      </c>
      <c r="C74" s="7">
        <f>B74*Interest_rate/12</f>
        <v>869.2692693518046</v>
      </c>
      <c r="D74" s="3">
        <f>Monthly_payment+Additional_payment-C74</f>
        <v>662.976617044574</v>
      </c>
    </row>
    <row r="75" spans="1:4" ht="30">
      <c r="A75" s="6">
        <v>43922</v>
      </c>
      <c r="B75" s="3">
        <f>B74-D74</f>
        <v>260117.8041884968</v>
      </c>
      <c r="C75" s="7">
        <f>B75*Interest_rate/12</f>
        <v>867.0593472949894</v>
      </c>
      <c r="D75" s="3">
        <f>Monthly_payment+Additional_payment-C75</f>
        <v>665.1865391013893</v>
      </c>
    </row>
    <row r="76" spans="1:4" ht="30">
      <c r="A76" s="6">
        <v>43952</v>
      </c>
      <c r="B76" s="3">
        <f>B75-D75</f>
        <v>259452.61764939543</v>
      </c>
      <c r="C76" s="7">
        <f>B76*Interest_rate/12</f>
        <v>864.842058831318</v>
      </c>
      <c r="D76" s="3">
        <f>Monthly_payment+Additional_payment-C76</f>
        <v>667.4038275650606</v>
      </c>
    </row>
    <row r="77" spans="1:4" ht="30">
      <c r="A77" s="6">
        <v>43983</v>
      </c>
      <c r="B77" s="3">
        <f>B76-D76</f>
        <v>258785.21382183037</v>
      </c>
      <c r="C77" s="7">
        <f>B77*Interest_rate/12</f>
        <v>862.6173794061013</v>
      </c>
      <c r="D77" s="3">
        <f>Monthly_payment+Additional_payment-C77</f>
        <v>669.6285069902773</v>
      </c>
    </row>
    <row r="78" spans="1:4" ht="30">
      <c r="A78" s="6">
        <v>44013</v>
      </c>
      <c r="B78" s="3">
        <f>B77-D77</f>
        <v>258115.5853148401</v>
      </c>
      <c r="C78" s="7">
        <f>B78*Interest_rate/12</f>
        <v>860.3852843828004</v>
      </c>
      <c r="D78" s="3">
        <f>Monthly_payment+Additional_payment-C78</f>
        <v>671.8606020135783</v>
      </c>
    </row>
    <row r="79" spans="1:4" ht="30">
      <c r="A79" s="6">
        <v>44044</v>
      </c>
      <c r="B79" s="3">
        <f>B78-D78</f>
        <v>257443.72471282652</v>
      </c>
      <c r="C79" s="7">
        <f>B79*Interest_rate/12</f>
        <v>858.1457490427551</v>
      </c>
      <c r="D79" s="3">
        <f>Monthly_payment+Additional_payment-C79</f>
        <v>674.1001373536235</v>
      </c>
    </row>
    <row r="80" spans="1:4" ht="30">
      <c r="A80" s="6">
        <v>44075</v>
      </c>
      <c r="B80" s="3">
        <f>B79-D79</f>
        <v>256769.6245754729</v>
      </c>
      <c r="C80" s="7">
        <f>B80*Interest_rate/12</f>
        <v>855.8987485849098</v>
      </c>
      <c r="D80" s="3">
        <f>Monthly_payment+Additional_payment-C80</f>
        <v>676.3471378114689</v>
      </c>
    </row>
    <row r="81" spans="1:4" ht="30">
      <c r="A81" s="6">
        <v>44105</v>
      </c>
      <c r="B81" s="3">
        <f>B80-D80</f>
        <v>256093.27743766143</v>
      </c>
      <c r="C81" s="7">
        <f>B81*Interest_rate/12</f>
        <v>853.6442581255382</v>
      </c>
      <c r="D81" s="3">
        <f>Monthly_payment+Additional_payment-C81</f>
        <v>678.6016282708405</v>
      </c>
    </row>
    <row r="82" spans="1:4" ht="30">
      <c r="A82" s="6">
        <v>44136</v>
      </c>
      <c r="B82" s="3">
        <f>B81-D81</f>
        <v>255414.67580939058</v>
      </c>
      <c r="C82" s="7">
        <f>B82*Interest_rate/12</f>
        <v>851.3822526979685</v>
      </c>
      <c r="D82" s="3">
        <f>Monthly_payment+Additional_payment-C82</f>
        <v>680.8636336984101</v>
      </c>
    </row>
    <row r="83" spans="1:4" ht="30">
      <c r="A83" s="6">
        <v>44166</v>
      </c>
      <c r="B83" s="3">
        <f>B82-D82</f>
        <v>254733.81217569218</v>
      </c>
      <c r="C83" s="7">
        <f>B83*Interest_rate/12</f>
        <v>849.1127072523072</v>
      </c>
      <c r="D83" s="3">
        <f>Monthly_payment+Additional_payment-C83</f>
        <v>683.1331791440714</v>
      </c>
    </row>
    <row r="84" spans="1:4" ht="30">
      <c r="A84" s="6">
        <v>44197</v>
      </c>
      <c r="B84" s="3">
        <f>B83-D83</f>
        <v>254050.67899654811</v>
      </c>
      <c r="C84" s="7">
        <f>B84*Interest_rate/12</f>
        <v>846.8355966551604</v>
      </c>
      <c r="D84" s="3">
        <f>Monthly_payment+Additional_payment-C84</f>
        <v>685.4102897412182</v>
      </c>
    </row>
    <row r="85" spans="1:4" ht="30">
      <c r="A85" s="6">
        <v>44228</v>
      </c>
      <c r="B85" s="3">
        <f>B84-D84</f>
        <v>253365.2687068069</v>
      </c>
      <c r="C85" s="7">
        <f>B85*Interest_rate/12</f>
        <v>844.5508956893564</v>
      </c>
      <c r="D85" s="3">
        <f>Monthly_payment+Additional_payment-C85</f>
        <v>687.6949907070223</v>
      </c>
    </row>
    <row r="86" spans="1:4" ht="30">
      <c r="A86" s="6">
        <v>44256</v>
      </c>
      <c r="B86" s="3">
        <f>B85-D85</f>
        <v>252677.5737160999</v>
      </c>
      <c r="C86" s="7">
        <f>B86*Interest_rate/12</f>
        <v>842.2585790536664</v>
      </c>
      <c r="D86" s="3">
        <f>Monthly_payment+Additional_payment-C86</f>
        <v>689.9873073427123</v>
      </c>
    </row>
    <row r="87" spans="1:4" ht="30">
      <c r="A87" s="6">
        <v>44287</v>
      </c>
      <c r="B87" s="3">
        <f>B86-D86</f>
        <v>251987.5864087572</v>
      </c>
      <c r="C87" s="7">
        <f>B87*Interest_rate/12</f>
        <v>839.958621362524</v>
      </c>
      <c r="D87" s="3">
        <f>Monthly_payment+Additional_payment-C87</f>
        <v>692.2872650338546</v>
      </c>
    </row>
    <row r="88" spans="1:4" ht="30">
      <c r="A88" s="6">
        <v>44317</v>
      </c>
      <c r="B88" s="3">
        <f>B87-D87</f>
        <v>251295.29914372333</v>
      </c>
      <c r="C88" s="7">
        <f>B88*Interest_rate/12</f>
        <v>837.6509971457444</v>
      </c>
      <c r="D88" s="3">
        <f>Monthly_payment+Additional_payment-C88</f>
        <v>694.5948892506342</v>
      </c>
    </row>
    <row r="89" spans="1:4" ht="30">
      <c r="A89" s="6">
        <v>44348</v>
      </c>
      <c r="B89" s="3">
        <f>B88-D88</f>
        <v>250600.7042544727</v>
      </c>
      <c r="C89" s="7">
        <f>B89*Interest_rate/12</f>
        <v>835.3356808482423</v>
      </c>
      <c r="D89" s="3">
        <f>Monthly_payment+Additional_payment-C89</f>
        <v>696.9102055481363</v>
      </c>
    </row>
    <row r="90" spans="1:4" ht="30">
      <c r="A90" s="6">
        <v>44378</v>
      </c>
      <c r="B90" s="3">
        <f>B89-D89</f>
        <v>249903.79404892455</v>
      </c>
      <c r="C90" s="7">
        <f>B90*Interest_rate/12</f>
        <v>833.0126468297485</v>
      </c>
      <c r="D90" s="3">
        <f>Monthly_payment+Additional_payment-C90</f>
        <v>699.2332395666301</v>
      </c>
    </row>
    <row r="91" spans="1:4" ht="30">
      <c r="A91" s="6">
        <v>44409</v>
      </c>
      <c r="B91" s="3">
        <f>B90-D90</f>
        <v>249204.56080935794</v>
      </c>
      <c r="C91" s="7">
        <f>B91*Interest_rate/12</f>
        <v>830.6818693645265</v>
      </c>
      <c r="D91" s="3">
        <f>Monthly_payment+Additional_payment-C91</f>
        <v>701.5640170318521</v>
      </c>
    </row>
    <row r="92" spans="1:4" ht="30">
      <c r="A92" s="6">
        <v>44440</v>
      </c>
      <c r="B92" s="3">
        <f>B91-D91</f>
        <v>248502.99679232607</v>
      </c>
      <c r="C92" s="7">
        <f>B92*Interest_rate/12</f>
        <v>828.343322641087</v>
      </c>
      <c r="D92" s="3">
        <f>Monthly_payment+Additional_payment-C92</f>
        <v>703.9025637552917</v>
      </c>
    </row>
    <row r="93" spans="1:4" ht="30">
      <c r="A93" s="6">
        <v>44470</v>
      </c>
      <c r="B93" s="3">
        <f>B92-D92</f>
        <v>247799.0942285708</v>
      </c>
      <c r="C93" s="7">
        <f>B93*Interest_rate/12</f>
        <v>825.9969807619027</v>
      </c>
      <c r="D93" s="3">
        <f>Monthly_payment+Additional_payment-C93</f>
        <v>706.2489056344759</v>
      </c>
    </row>
    <row r="94" spans="1:4" ht="30">
      <c r="A94" s="6">
        <v>44501</v>
      </c>
      <c r="B94" s="3">
        <f>B93-D93</f>
        <v>247092.8453229363</v>
      </c>
      <c r="C94" s="7">
        <f>B94*Interest_rate/12</f>
        <v>823.6428177431211</v>
      </c>
      <c r="D94" s="3">
        <f>Monthly_payment+Additional_payment-C94</f>
        <v>708.6030686532575</v>
      </c>
    </row>
    <row r="95" spans="1:4" ht="30">
      <c r="A95" s="6">
        <v>44531</v>
      </c>
      <c r="B95" s="3">
        <f>B94-D94</f>
        <v>246384.24225428305</v>
      </c>
      <c r="C95" s="7">
        <f>B95*Interest_rate/12</f>
        <v>821.280807514277</v>
      </c>
      <c r="D95" s="3">
        <f>Monthly_payment+Additional_payment-C95</f>
        <v>710.9650788821017</v>
      </c>
    </row>
    <row r="96" spans="1:4" ht="30">
      <c r="A96" s="6">
        <v>44562</v>
      </c>
      <c r="B96" s="3">
        <f>B95-D95</f>
        <v>245673.27717540096</v>
      </c>
      <c r="C96" s="7">
        <f>B96*Interest_rate/12</f>
        <v>818.9109239180033</v>
      </c>
      <c r="D96" s="3">
        <f>Monthly_payment+Additional_payment-C96</f>
        <v>713.3349624783754</v>
      </c>
    </row>
    <row r="97" spans="1:4" ht="30">
      <c r="A97" s="6">
        <v>44593</v>
      </c>
      <c r="B97" s="3">
        <f>B96-D96</f>
        <v>244959.9422129226</v>
      </c>
      <c r="C97" s="7">
        <f>B97*Interest_rate/12</f>
        <v>816.5331407097419</v>
      </c>
      <c r="D97" s="3">
        <f>Monthly_payment+Additional_payment-C97</f>
        <v>715.7127456866367</v>
      </c>
    </row>
    <row r="98" spans="1:4" ht="30">
      <c r="A98" s="6">
        <v>44621</v>
      </c>
      <c r="B98" s="3">
        <f>B97-D97</f>
        <v>244244.22946723594</v>
      </c>
      <c r="C98" s="7">
        <f>B98*Interest_rate/12</f>
        <v>814.1474315574532</v>
      </c>
      <c r="D98" s="3">
        <f>Monthly_payment+Additional_payment-C98</f>
        <v>718.0984548389255</v>
      </c>
    </row>
    <row r="99" spans="1:4" ht="30">
      <c r="A99" s="6">
        <v>44652</v>
      </c>
      <c r="B99" s="3">
        <f>B98-D98</f>
        <v>243526.131012397</v>
      </c>
      <c r="C99" s="7">
        <f>B99*Interest_rate/12</f>
        <v>811.7537700413233</v>
      </c>
      <c r="D99" s="3">
        <f>Monthly_payment+Additional_payment-C99</f>
        <v>720.4921163550554</v>
      </c>
    </row>
    <row r="100" spans="1:4" ht="30">
      <c r="A100" s="6">
        <v>44682</v>
      </c>
      <c r="B100" s="3">
        <f>B99-D99</f>
        <v>242805.63889604196</v>
      </c>
      <c r="C100" s="7">
        <f>B100*Interest_rate/12</f>
        <v>809.3521296534732</v>
      </c>
      <c r="D100" s="3">
        <f>Monthly_payment+Additional_payment-C100</f>
        <v>722.8937567429055</v>
      </c>
    </row>
    <row r="101" spans="1:4" ht="30">
      <c r="A101" s="6">
        <v>44713</v>
      </c>
      <c r="B101" s="3">
        <f>B100-D100</f>
        <v>242082.74513929905</v>
      </c>
      <c r="C101" s="7">
        <f>B101*Interest_rate/12</f>
        <v>806.9424837976635</v>
      </c>
      <c r="D101" s="3">
        <f>Monthly_payment+Additional_payment-C101</f>
        <v>725.3034025987151</v>
      </c>
    </row>
    <row r="102" spans="1:4" ht="30">
      <c r="A102" s="6">
        <v>44743</v>
      </c>
      <c r="B102" s="3">
        <f>B101-D101</f>
        <v>241357.44173670033</v>
      </c>
      <c r="C102" s="7">
        <f>B102*Interest_rate/12</f>
        <v>804.5248057890011</v>
      </c>
      <c r="D102" s="3">
        <f>Monthly_payment+Additional_payment-C102</f>
        <v>727.7210806073775</v>
      </c>
    </row>
    <row r="103" spans="1:4" ht="30">
      <c r="A103" s="6">
        <v>44774</v>
      </c>
      <c r="B103" s="3">
        <f>B102-D102</f>
        <v>240629.72065609295</v>
      </c>
      <c r="C103" s="7">
        <f>B103*Interest_rate/12</f>
        <v>802.0990688536432</v>
      </c>
      <c r="D103" s="3">
        <f>Monthly_payment+Additional_payment-C103</f>
        <v>730.1468175427354</v>
      </c>
    </row>
    <row r="104" spans="1:4" ht="30">
      <c r="A104" s="6">
        <v>44805</v>
      </c>
      <c r="B104" s="3">
        <f>B103-D103</f>
        <v>239899.57383855022</v>
      </c>
      <c r="C104" s="7">
        <f>B104*Interest_rate/12</f>
        <v>799.6652461285007</v>
      </c>
      <c r="D104" s="3">
        <f>Monthly_payment+Additional_payment-C104</f>
        <v>732.5806402678779</v>
      </c>
    </row>
    <row r="105" spans="1:4" ht="30">
      <c r="A105" s="6">
        <v>44835</v>
      </c>
      <c r="B105" s="3">
        <f>B104-D104</f>
        <v>239166.99319828235</v>
      </c>
      <c r="C105" s="7">
        <f>B105*Interest_rate/12</f>
        <v>797.2233106609411</v>
      </c>
      <c r="D105" s="3">
        <f>Monthly_payment+Additional_payment-C105</f>
        <v>735.0225757354375</v>
      </c>
    </row>
    <row r="106" spans="1:4" ht="30">
      <c r="A106" s="6">
        <v>44866</v>
      </c>
      <c r="B106" s="3">
        <f>B105-D105</f>
        <v>238431.9706225469</v>
      </c>
      <c r="C106" s="7">
        <f>B106*Interest_rate/12</f>
        <v>794.7732354084897</v>
      </c>
      <c r="D106" s="3">
        <f>Monthly_payment+Additional_payment-C106</f>
        <v>737.472650987889</v>
      </c>
    </row>
    <row r="107" spans="1:4" ht="30">
      <c r="A107" s="6">
        <v>44896</v>
      </c>
      <c r="B107" s="3">
        <f>B106-D106</f>
        <v>237694.49797155903</v>
      </c>
      <c r="C107" s="7">
        <f>B107*Interest_rate/12</f>
        <v>792.3149932385301</v>
      </c>
      <c r="D107" s="3">
        <f>Monthly_payment+Additional_payment-C107</f>
        <v>739.9308931578486</v>
      </c>
    </row>
    <row r="108" spans="1:4" ht="30">
      <c r="A108" s="6">
        <v>44927</v>
      </c>
      <c r="B108" s="3">
        <f>B107-D107</f>
        <v>236954.5670784012</v>
      </c>
      <c r="C108" s="7">
        <f>B108*Interest_rate/12</f>
        <v>789.8485569280041</v>
      </c>
      <c r="D108" s="3">
        <f>Monthly_payment+Additional_payment-C108</f>
        <v>742.3973294683746</v>
      </c>
    </row>
    <row r="109" spans="1:4" ht="30">
      <c r="A109" s="6">
        <v>44958</v>
      </c>
      <c r="B109" s="3">
        <f>B108-D108</f>
        <v>236212.16974893282</v>
      </c>
      <c r="C109" s="7">
        <f>B109*Interest_rate/12</f>
        <v>787.3738991631094</v>
      </c>
      <c r="D109" s="3">
        <f>Monthly_payment+Additional_payment-C109</f>
        <v>744.8719872332692</v>
      </c>
    </row>
    <row r="110" spans="1:4" ht="30">
      <c r="A110" s="6">
        <v>44986</v>
      </c>
      <c r="B110" s="3">
        <f>B109-D109</f>
        <v>235467.29776169956</v>
      </c>
      <c r="C110" s="7">
        <f>B110*Interest_rate/12</f>
        <v>784.8909925389985</v>
      </c>
      <c r="D110" s="3">
        <f>Monthly_payment+Additional_payment-C110</f>
        <v>747.3548938573801</v>
      </c>
    </row>
    <row r="111" spans="1:4" ht="30">
      <c r="A111" s="6">
        <v>45017</v>
      </c>
      <c r="B111" s="3">
        <f>B110-D110</f>
        <v>234719.94286784218</v>
      </c>
      <c r="C111" s="7">
        <f>B111*Interest_rate/12</f>
        <v>782.399809559474</v>
      </c>
      <c r="D111" s="3">
        <f>Monthly_payment+Additional_payment-C111</f>
        <v>749.8460768369047</v>
      </c>
    </row>
    <row r="112" spans="1:4" ht="30">
      <c r="A112" s="6">
        <v>45047</v>
      </c>
      <c r="B112" s="3">
        <f>B111-D111</f>
        <v>233970.0967910053</v>
      </c>
      <c r="C112" s="7">
        <f>B112*Interest_rate/12</f>
        <v>779.9003226366843</v>
      </c>
      <c r="D112" s="3">
        <f>Monthly_payment+Additional_payment-C112</f>
        <v>752.3455637596943</v>
      </c>
    </row>
    <row r="113" spans="1:4" ht="30">
      <c r="A113" s="6">
        <v>45078</v>
      </c>
      <c r="B113" s="3">
        <f>B112-D112</f>
        <v>233217.75122724558</v>
      </c>
      <c r="C113" s="7">
        <f>B113*Interest_rate/12</f>
        <v>777.3925040908185</v>
      </c>
      <c r="D113" s="3">
        <f>Monthly_payment+Additional_payment-C113</f>
        <v>754.8533823055601</v>
      </c>
    </row>
    <row r="114" spans="1:4" ht="30">
      <c r="A114" s="6">
        <v>45108</v>
      </c>
      <c r="B114" s="3">
        <f>B113-D113</f>
        <v>232462.89784494002</v>
      </c>
      <c r="C114" s="7">
        <f>B114*Interest_rate/12</f>
        <v>774.8763261498001</v>
      </c>
      <c r="D114" s="3">
        <f>Monthly_payment+Additional_payment-C114</f>
        <v>757.3695602465785</v>
      </c>
    </row>
    <row r="115" spans="1:4" ht="30">
      <c r="A115" s="6">
        <v>45139</v>
      </c>
      <c r="B115" s="3">
        <f>B114-D114</f>
        <v>231705.52828469343</v>
      </c>
      <c r="C115" s="7">
        <f>B115*Interest_rate/12</f>
        <v>772.3517609489782</v>
      </c>
      <c r="D115" s="3">
        <f>Monthly_payment+Additional_payment-C115</f>
        <v>759.8941254474005</v>
      </c>
    </row>
    <row r="116" spans="1:4" ht="30">
      <c r="A116" s="6">
        <v>45170</v>
      </c>
      <c r="B116" s="3">
        <f>B115-D115</f>
        <v>230945.63415924602</v>
      </c>
      <c r="C116" s="7">
        <f>B116*Interest_rate/12</f>
        <v>769.8187805308202</v>
      </c>
      <c r="D116" s="3">
        <f>Monthly_payment+Additional_payment-C116</f>
        <v>762.4271058655585</v>
      </c>
    </row>
    <row r="117" spans="1:4" ht="30">
      <c r="A117" s="6">
        <v>45200</v>
      </c>
      <c r="B117" s="3">
        <f>B116-D116</f>
        <v>230183.20705338047</v>
      </c>
      <c r="C117" s="7">
        <f>B117*Interest_rate/12</f>
        <v>767.2773568446015</v>
      </c>
      <c r="D117" s="3">
        <f>Monthly_payment+Additional_payment-C117</f>
        <v>764.9685295517771</v>
      </c>
    </row>
    <row r="118" spans="1:4" ht="30">
      <c r="A118" s="6">
        <v>45231</v>
      </c>
      <c r="B118" s="3">
        <f>B117-D117</f>
        <v>229418.23852382868</v>
      </c>
      <c r="C118" s="7">
        <f>B118*Interest_rate/12</f>
        <v>764.7274617460956</v>
      </c>
      <c r="D118" s="3">
        <f>Monthly_payment+Additional_payment-C118</f>
        <v>767.518424650283</v>
      </c>
    </row>
    <row r="119" spans="1:4" ht="30">
      <c r="A119" s="6">
        <v>45261</v>
      </c>
      <c r="B119" s="3">
        <f>B118-D118</f>
        <v>228650.7200991784</v>
      </c>
      <c r="C119" s="7">
        <f>B119*Interest_rate/12</f>
        <v>762.1690669972613</v>
      </c>
      <c r="D119" s="3">
        <f>Monthly_payment+Additional_payment-C119</f>
        <v>770.0768193991173</v>
      </c>
    </row>
    <row r="120" spans="1:4" ht="30">
      <c r="A120" s="6">
        <v>45292</v>
      </c>
      <c r="B120" s="3">
        <f>B119-D119</f>
        <v>227880.6432797793</v>
      </c>
      <c r="C120" s="7">
        <f>B120*Interest_rate/12</f>
        <v>759.6021442659311</v>
      </c>
      <c r="D120" s="3">
        <f>Monthly_payment+Additional_payment-C120</f>
        <v>772.6437421304475</v>
      </c>
    </row>
    <row r="121" spans="1:4" ht="30">
      <c r="A121" s="6">
        <v>45323</v>
      </c>
      <c r="B121" s="3">
        <f>B120-D120</f>
        <v>227107.99953764884</v>
      </c>
      <c r="C121" s="7">
        <f>B121*Interest_rate/12</f>
        <v>757.0266651254962</v>
      </c>
      <c r="D121" s="3">
        <f>Monthly_payment+Additional_payment-C121</f>
        <v>775.2192212708825</v>
      </c>
    </row>
    <row r="122" spans="1:4" ht="30">
      <c r="A122" s="6">
        <v>45352</v>
      </c>
      <c r="B122" s="3">
        <f>B121-D121</f>
        <v>226332.78031637796</v>
      </c>
      <c r="C122" s="7">
        <f>B122*Interest_rate/12</f>
        <v>754.4426010545932</v>
      </c>
      <c r="D122" s="3">
        <f>Monthly_payment+Additional_payment-C122</f>
        <v>777.8032853417855</v>
      </c>
    </row>
    <row r="123" spans="1:4" ht="30">
      <c r="A123" s="6">
        <v>45383</v>
      </c>
      <c r="B123" s="3">
        <f>B122-D122</f>
        <v>225554.97703103616</v>
      </c>
      <c r="C123" s="7">
        <f>B123*Interest_rate/12</f>
        <v>751.8499234367872</v>
      </c>
      <c r="D123" s="3">
        <f>Monthly_payment+Additional_payment-C123</f>
        <v>780.3959629595914</v>
      </c>
    </row>
    <row r="124" spans="1:4" ht="30">
      <c r="A124" s="6">
        <v>45413</v>
      </c>
      <c r="B124" s="3">
        <f>B123-D123</f>
        <v>224774.58106807657</v>
      </c>
      <c r="C124" s="7">
        <f>B124*Interest_rate/12</f>
        <v>749.2486035602552</v>
      </c>
      <c r="D124" s="3">
        <f>Monthly_payment+Additional_payment-C124</f>
        <v>782.9972828361234</v>
      </c>
    </row>
    <row r="125" spans="1:4" ht="30">
      <c r="A125" s="6">
        <v>45444</v>
      </c>
      <c r="B125" s="3">
        <f>B124-D124</f>
        <v>223991.58378524045</v>
      </c>
      <c r="C125" s="7">
        <f>B125*Interest_rate/12</f>
        <v>746.6386126174681</v>
      </c>
      <c r="D125" s="3">
        <f>Monthly_payment+Additional_payment-C125</f>
        <v>785.6072737789106</v>
      </c>
    </row>
    <row r="126" spans="1:4" ht="30">
      <c r="A126" s="6">
        <v>45474</v>
      </c>
      <c r="B126" s="3">
        <f>B125-D125</f>
        <v>223205.97651146154</v>
      </c>
      <c r="C126" s="7">
        <f>B126*Interest_rate/12</f>
        <v>744.0199217048718</v>
      </c>
      <c r="D126" s="3">
        <f>Monthly_payment+Additional_payment-C126</f>
        <v>788.2259646915069</v>
      </c>
    </row>
    <row r="127" spans="1:4" ht="30">
      <c r="A127" s="6">
        <v>45505</v>
      </c>
      <c r="B127" s="3">
        <f>B126-D126</f>
        <v>222417.75054677002</v>
      </c>
      <c r="C127" s="7">
        <f>B127*Interest_rate/12</f>
        <v>741.3925018225668</v>
      </c>
      <c r="D127" s="3">
        <f>Monthly_payment+Additional_payment-C127</f>
        <v>790.8533845738118</v>
      </c>
    </row>
    <row r="128" spans="1:4" ht="30">
      <c r="A128" s="6">
        <v>45536</v>
      </c>
      <c r="B128" s="3">
        <f>B127-D127</f>
        <v>221626.89716219623</v>
      </c>
      <c r="C128" s="7">
        <f>B128*Interest_rate/12</f>
        <v>738.7563238739875</v>
      </c>
      <c r="D128" s="3">
        <f>Monthly_payment+Additional_payment-C128</f>
        <v>793.4895625223911</v>
      </c>
    </row>
    <row r="129" spans="1:4" ht="30">
      <c r="A129" s="6">
        <v>45566</v>
      </c>
      <c r="B129" s="3">
        <f>B128-D128</f>
        <v>220833.40759967384</v>
      </c>
      <c r="C129" s="7">
        <f>B129*Interest_rate/12</f>
        <v>736.1113586655796</v>
      </c>
      <c r="D129" s="3">
        <f>Monthly_payment+Additional_payment-C129</f>
        <v>796.134527730799</v>
      </c>
    </row>
    <row r="130" spans="1:4" ht="30">
      <c r="A130" s="6">
        <v>45597</v>
      </c>
      <c r="B130" s="3">
        <f>B129-D129</f>
        <v>220037.27307194305</v>
      </c>
      <c r="C130" s="7">
        <f>B130*Interest_rate/12</f>
        <v>733.4575769064769</v>
      </c>
      <c r="D130" s="3">
        <f>Monthly_payment+Additional_payment-C130</f>
        <v>798.7883094899017</v>
      </c>
    </row>
    <row r="131" spans="1:4" ht="30">
      <c r="A131" s="6">
        <v>45627</v>
      </c>
      <c r="B131" s="3">
        <f>B130-D130</f>
        <v>219238.48476245315</v>
      </c>
      <c r="C131" s="7">
        <f>B131*Interest_rate/12</f>
        <v>730.7949492081772</v>
      </c>
      <c r="D131" s="3">
        <f>Monthly_payment+Additional_payment-C131</f>
        <v>801.4509371882015</v>
      </c>
    </row>
    <row r="132" spans="1:4" ht="30">
      <c r="A132" s="6">
        <v>45658</v>
      </c>
      <c r="B132" s="3">
        <f>B131-D131</f>
        <v>218437.03382526495</v>
      </c>
      <c r="C132" s="7">
        <f>B132*Interest_rate/12</f>
        <v>728.1234460842165</v>
      </c>
      <c r="D132" s="3">
        <f>Monthly_payment+Additional_payment-C132</f>
        <v>804.1224403121621</v>
      </c>
    </row>
    <row r="133" spans="1:4" ht="30">
      <c r="A133" s="6">
        <v>45689</v>
      </c>
      <c r="B133" s="3">
        <f>B132-D132</f>
        <v>217632.91138495278</v>
      </c>
      <c r="C133" s="7">
        <f>B133*Interest_rate/12</f>
        <v>725.4430379498426</v>
      </c>
      <c r="D133" s="3">
        <f>Monthly_payment+Additional_payment-C133</f>
        <v>806.802848446536</v>
      </c>
    </row>
    <row r="134" spans="1:4" ht="30">
      <c r="A134" s="6">
        <v>45717</v>
      </c>
      <c r="B134" s="3">
        <f>B133-D133</f>
        <v>216826.10853650625</v>
      </c>
      <c r="C134" s="7">
        <f>B134*Interest_rate/12</f>
        <v>722.7536951216875</v>
      </c>
      <c r="D134" s="3">
        <f>Monthly_payment+Additional_payment-C134</f>
        <v>809.4921912746911</v>
      </c>
    </row>
    <row r="135" spans="1:4" ht="30">
      <c r="A135" s="6">
        <v>45748</v>
      </c>
      <c r="B135" s="3">
        <f>B134-D134</f>
        <v>216016.61634523157</v>
      </c>
      <c r="C135" s="7">
        <f>B135*Interest_rate/12</f>
        <v>720.0553878174386</v>
      </c>
      <c r="D135" s="3">
        <f>Monthly_payment+Additional_payment-C135</f>
        <v>812.19049857894</v>
      </c>
    </row>
    <row r="136" spans="1:4" ht="30">
      <c r="A136" s="6">
        <v>45778</v>
      </c>
      <c r="B136" s="3">
        <f>B135-D135</f>
        <v>215204.42584665262</v>
      </c>
      <c r="C136" s="7">
        <f>B136*Interest_rate/12</f>
        <v>717.3480861555087</v>
      </c>
      <c r="D136" s="3">
        <f>Monthly_payment+Additional_payment-C136</f>
        <v>814.89780024087</v>
      </c>
    </row>
    <row r="137" spans="1:4" ht="30">
      <c r="A137" s="6">
        <v>45809</v>
      </c>
      <c r="B137" s="3">
        <f>B136-D136</f>
        <v>214389.52804641175</v>
      </c>
      <c r="C137" s="7">
        <f>B137*Interest_rate/12</f>
        <v>714.6317601547058</v>
      </c>
      <c r="D137" s="3">
        <f>Monthly_payment+Additional_payment-C137</f>
        <v>817.6141262416728</v>
      </c>
    </row>
    <row r="138" spans="1:4" ht="30">
      <c r="A138" s="6">
        <v>45839</v>
      </c>
      <c r="B138" s="3">
        <f>B137-D137</f>
        <v>213571.91392017007</v>
      </c>
      <c r="C138" s="7">
        <f>B138*Interest_rate/12</f>
        <v>711.9063797339003</v>
      </c>
      <c r="D138" s="3">
        <f>Monthly_payment+Additional_payment-C138</f>
        <v>820.3395066624784</v>
      </c>
    </row>
    <row r="139" spans="1:4" ht="30">
      <c r="A139" s="6">
        <v>45870</v>
      </c>
      <c r="B139" s="3">
        <f>B138-D138</f>
        <v>212751.5744135076</v>
      </c>
      <c r="C139" s="7">
        <f>B139*Interest_rate/12</f>
        <v>709.171914711692</v>
      </c>
      <c r="D139" s="3">
        <f>Monthly_payment+Additional_payment-C139</f>
        <v>823.0739716846866</v>
      </c>
    </row>
    <row r="140" spans="1:4" ht="30">
      <c r="A140" s="6">
        <v>45901</v>
      </c>
      <c r="B140" s="3">
        <f>B139-D139</f>
        <v>211928.50044182292</v>
      </c>
      <c r="C140" s="7">
        <f>B140*Interest_rate/12</f>
        <v>706.4283348060764</v>
      </c>
      <c r="D140" s="3">
        <f>Monthly_payment+Additional_payment-C140</f>
        <v>825.8175515903023</v>
      </c>
    </row>
    <row r="141" spans="1:4" ht="30">
      <c r="A141" s="6">
        <v>45931</v>
      </c>
      <c r="B141" s="3">
        <f>B140-D140</f>
        <v>211102.68289023262</v>
      </c>
      <c r="C141" s="7">
        <f>B141*Interest_rate/12</f>
        <v>703.6756096341087</v>
      </c>
      <c r="D141" s="3">
        <f>Monthly_payment+Additional_payment-C141</f>
        <v>828.5702767622699</v>
      </c>
    </row>
    <row r="142" spans="1:4" ht="30">
      <c r="A142" s="6">
        <v>45962</v>
      </c>
      <c r="B142" s="3">
        <f>B141-D141</f>
        <v>210274.11261347035</v>
      </c>
      <c r="C142" s="7">
        <f>B142*Interest_rate/12</f>
        <v>700.9137087115678</v>
      </c>
      <c r="D142" s="3">
        <f>Monthly_payment+Additional_payment-C142</f>
        <v>831.3321776848109</v>
      </c>
    </row>
    <row r="143" spans="1:4" ht="30">
      <c r="A143" s="6">
        <v>45992</v>
      </c>
      <c r="B143" s="3">
        <f>B142-D142</f>
        <v>209442.78043578553</v>
      </c>
      <c r="C143" s="7">
        <f>B143*Interest_rate/12</f>
        <v>698.1426014526184</v>
      </c>
      <c r="D143" s="3">
        <f>Monthly_payment+Additional_payment-C143</f>
        <v>834.1032849437603</v>
      </c>
    </row>
    <row r="144" spans="1:4" ht="30">
      <c r="A144" s="6">
        <v>46023</v>
      </c>
      <c r="B144" s="3">
        <f>B143-D143</f>
        <v>208608.67715084177</v>
      </c>
      <c r="C144" s="7">
        <f>B144*Interest_rate/12</f>
        <v>695.3622571694726</v>
      </c>
      <c r="D144" s="3">
        <f>Monthly_payment+Additional_payment-C144</f>
        <v>836.883629226906</v>
      </c>
    </row>
    <row r="145" spans="1:4" ht="30">
      <c r="A145" s="6">
        <v>46054</v>
      </c>
      <c r="B145" s="3">
        <f>B144-D144</f>
        <v>207771.79352161486</v>
      </c>
      <c r="C145" s="7">
        <f>B145*Interest_rate/12</f>
        <v>692.5726450720496</v>
      </c>
      <c r="D145" s="3">
        <f>Monthly_payment+Additional_payment-C145</f>
        <v>839.6732413243291</v>
      </c>
    </row>
    <row r="146" spans="1:4" ht="30">
      <c r="A146" s="6">
        <v>46082</v>
      </c>
      <c r="B146" s="3">
        <f>B145-D145</f>
        <v>206932.12028029055</v>
      </c>
      <c r="C146" s="7">
        <f>B146*Interest_rate/12</f>
        <v>689.7737342676352</v>
      </c>
      <c r="D146" s="3">
        <f>Monthly_payment+Additional_payment-C146</f>
        <v>842.4721521287435</v>
      </c>
    </row>
    <row r="147" spans="1:4" ht="30">
      <c r="A147" s="6">
        <v>46113</v>
      </c>
      <c r="B147" s="3">
        <f>B146-D146</f>
        <v>206089.6481281618</v>
      </c>
      <c r="C147" s="7">
        <f>B147*Interest_rate/12</f>
        <v>686.9654937605393</v>
      </c>
      <c r="D147" s="3">
        <f>Monthly_payment+Additional_payment-C147</f>
        <v>845.2803926358393</v>
      </c>
    </row>
    <row r="148" spans="1:4" ht="30">
      <c r="A148" s="6">
        <v>46143</v>
      </c>
      <c r="B148" s="3">
        <f>B147-D147</f>
        <v>205244.36773552594</v>
      </c>
      <c r="C148" s="7">
        <f>B148*Interest_rate/12</f>
        <v>684.1478924517531</v>
      </c>
      <c r="D148" s="3">
        <f>Monthly_payment+Additional_payment-C148</f>
        <v>848.0979939446255</v>
      </c>
    </row>
    <row r="149" spans="1:4" ht="30">
      <c r="A149" s="6">
        <v>46174</v>
      </c>
      <c r="B149" s="3">
        <f>B148-D148</f>
        <v>204396.26974158132</v>
      </c>
      <c r="C149" s="7">
        <f>B149*Interest_rate/12</f>
        <v>681.3208991386044</v>
      </c>
      <c r="D149" s="3">
        <f>Monthly_payment+Additional_payment-C149</f>
        <v>850.9249872577742</v>
      </c>
    </row>
    <row r="150" spans="1:4" ht="30">
      <c r="A150" s="6">
        <v>46204</v>
      </c>
      <c r="B150" s="3">
        <f>B149-D149</f>
        <v>203545.34475432354</v>
      </c>
      <c r="C150" s="7">
        <f>B150*Interest_rate/12</f>
        <v>678.4844825144118</v>
      </c>
      <c r="D150" s="3">
        <f>Monthly_payment+Additional_payment-C150</f>
        <v>853.7614038819669</v>
      </c>
    </row>
    <row r="151" spans="1:4" ht="30">
      <c r="A151" s="6">
        <v>46235</v>
      </c>
      <c r="B151" s="3">
        <f>B150-D150</f>
        <v>202691.58335044156</v>
      </c>
      <c r="C151" s="7">
        <f>B151*Interest_rate/12</f>
        <v>675.6386111681386</v>
      </c>
      <c r="D151" s="3">
        <f>Monthly_payment+Additional_payment-C151</f>
        <v>856.60727522824</v>
      </c>
    </row>
    <row r="152" spans="1:4" ht="30">
      <c r="A152" s="6">
        <v>46266</v>
      </c>
      <c r="B152" s="3">
        <f>B151-D151</f>
        <v>201834.97607521332</v>
      </c>
      <c r="C152" s="7">
        <f>B152*Interest_rate/12</f>
        <v>672.7832535840445</v>
      </c>
      <c r="D152" s="3">
        <f>Monthly_payment+Additional_payment-C152</f>
        <v>859.4626328123342</v>
      </c>
    </row>
    <row r="153" spans="1:4" ht="30">
      <c r="A153" s="6">
        <v>46296</v>
      </c>
      <c r="B153" s="3">
        <f>B152-D152</f>
        <v>200975.513442401</v>
      </c>
      <c r="C153" s="7">
        <f>B153*Interest_rate/12</f>
        <v>669.9183781413366</v>
      </c>
      <c r="D153" s="3">
        <f>Monthly_payment+Additional_payment-C153</f>
        <v>862.3275082550421</v>
      </c>
    </row>
    <row r="154" spans="1:4" ht="30">
      <c r="A154" s="6">
        <v>46327</v>
      </c>
      <c r="B154" s="3">
        <f>B153-D153</f>
        <v>200113.18593414593</v>
      </c>
      <c r="C154" s="7">
        <f>B154*Interest_rate/12</f>
        <v>667.0439531138198</v>
      </c>
      <c r="D154" s="3">
        <f>Monthly_payment+Additional_payment-C154</f>
        <v>865.2019332825588</v>
      </c>
    </row>
    <row r="155" spans="1:4" ht="30">
      <c r="A155" s="6">
        <v>46357</v>
      </c>
      <c r="B155" s="3">
        <f>B154-D154</f>
        <v>199247.98400086336</v>
      </c>
      <c r="C155" s="7">
        <f>B155*Interest_rate/12</f>
        <v>664.1599466695445</v>
      </c>
      <c r="D155" s="3">
        <f>Monthly_payment+Additional_payment-C155</f>
        <v>868.0859397268341</v>
      </c>
    </row>
    <row r="156" spans="1:4" ht="30">
      <c r="A156" s="6">
        <v>46388</v>
      </c>
      <c r="B156" s="3">
        <f>B155-D155</f>
        <v>198379.89806113654</v>
      </c>
      <c r="C156" s="7">
        <f>B156*Interest_rate/12</f>
        <v>661.2663268704551</v>
      </c>
      <c r="D156" s="3">
        <f>Monthly_payment+Additional_payment-C156</f>
        <v>870.9795595259235</v>
      </c>
    </row>
    <row r="157" spans="1:4" ht="30">
      <c r="A157" s="6">
        <v>46419</v>
      </c>
      <c r="B157" s="3">
        <f>B156-D156</f>
        <v>197508.9185016106</v>
      </c>
      <c r="C157" s="7">
        <f>B157*Interest_rate/12</f>
        <v>658.3630616720353</v>
      </c>
      <c r="D157" s="3">
        <f>Monthly_payment+Additional_payment-C157</f>
        <v>873.8828247243433</v>
      </c>
    </row>
    <row r="158" spans="1:4" ht="30">
      <c r="A158" s="6">
        <v>46447</v>
      </c>
      <c r="B158" s="3">
        <f>B157-D157</f>
        <v>196635.03567688627</v>
      </c>
      <c r="C158" s="7">
        <f>B158*Interest_rate/12</f>
        <v>655.4501189229542</v>
      </c>
      <c r="D158" s="3">
        <f>Monthly_payment+Additional_payment-C158</f>
        <v>876.7957674734245</v>
      </c>
    </row>
    <row r="159" spans="1:4" ht="30">
      <c r="A159" s="6">
        <v>46478</v>
      </c>
      <c r="B159" s="3">
        <f>B158-D158</f>
        <v>195758.23990941283</v>
      </c>
      <c r="C159" s="7">
        <f>B159*Interest_rate/12</f>
        <v>652.5274663647094</v>
      </c>
      <c r="D159" s="3">
        <f>Monthly_payment+Additional_payment-C159</f>
        <v>879.7184200316692</v>
      </c>
    </row>
    <row r="160" spans="1:4" ht="30">
      <c r="A160" s="6">
        <v>46508</v>
      </c>
      <c r="B160" s="3">
        <f>B159-D159</f>
        <v>194878.52148938118</v>
      </c>
      <c r="C160" s="7">
        <f>B160*Interest_rate/12</f>
        <v>649.5950716312706</v>
      </c>
      <c r="D160" s="3">
        <f>Monthly_payment+Additional_payment-C160</f>
        <v>882.6508147651081</v>
      </c>
    </row>
    <row r="161" spans="1:4" ht="30">
      <c r="A161" s="6">
        <v>46539</v>
      </c>
      <c r="B161" s="3">
        <f>B160-D160</f>
        <v>193995.87067461608</v>
      </c>
      <c r="C161" s="7">
        <f>B161*Interest_rate/12</f>
        <v>646.6529022487202</v>
      </c>
      <c r="D161" s="3">
        <f>Monthly_payment+Additional_payment-C161</f>
        <v>885.5929841476584</v>
      </c>
    </row>
    <row r="162" spans="1:4" ht="30">
      <c r="A162" s="6">
        <v>46569</v>
      </c>
      <c r="B162" s="3">
        <f>B161-D161</f>
        <v>193110.2776904684</v>
      </c>
      <c r="C162" s="7">
        <f>B162*Interest_rate/12</f>
        <v>643.7009256348947</v>
      </c>
      <c r="D162" s="3">
        <f>Monthly_payment+Additional_payment-C162</f>
        <v>888.5449607614839</v>
      </c>
    </row>
    <row r="163" spans="1:4" ht="30">
      <c r="A163" s="6">
        <v>46600</v>
      </c>
      <c r="B163" s="3">
        <f>B162-D162</f>
        <v>192221.73272970694</v>
      </c>
      <c r="C163" s="7">
        <f>B163*Interest_rate/12</f>
        <v>640.7391090990232</v>
      </c>
      <c r="D163" s="3">
        <f>Monthly_payment+Additional_payment-C163</f>
        <v>891.5067772973555</v>
      </c>
    </row>
    <row r="164" spans="1:4" ht="30">
      <c r="A164" s="6">
        <v>46631</v>
      </c>
      <c r="B164" s="3">
        <f>B163-D163</f>
        <v>191330.2259524096</v>
      </c>
      <c r="C164" s="7">
        <f>B164*Interest_rate/12</f>
        <v>637.7674198413653</v>
      </c>
      <c r="D164" s="3">
        <f>Monthly_payment+Additional_payment-C164</f>
        <v>894.4784665550134</v>
      </c>
    </row>
    <row r="165" spans="1:4" ht="30">
      <c r="A165" s="6">
        <v>46661</v>
      </c>
      <c r="B165" s="3">
        <f>B164-D164</f>
        <v>190435.74748585458</v>
      </c>
      <c r="C165" s="7">
        <f>B165*Interest_rate/12</f>
        <v>634.7858249528487</v>
      </c>
      <c r="D165" s="3">
        <f>Monthly_payment+Additional_payment-C165</f>
        <v>897.46006144353</v>
      </c>
    </row>
    <row r="166" spans="1:4" ht="30">
      <c r="A166" s="6">
        <v>46692</v>
      </c>
      <c r="B166" s="3">
        <f>B165-D165</f>
        <v>189538.28742441104</v>
      </c>
      <c r="C166" s="7">
        <f>B166*Interest_rate/12</f>
        <v>631.7942914147035</v>
      </c>
      <c r="D166" s="3">
        <f>Monthly_payment+Additional_payment-C166</f>
        <v>900.4515949816752</v>
      </c>
    </row>
    <row r="167" spans="1:4" ht="30">
      <c r="A167" s="6">
        <v>46722</v>
      </c>
      <c r="B167" s="3">
        <f>B166-D166</f>
        <v>188637.83582942936</v>
      </c>
      <c r="C167" s="7">
        <f>B167*Interest_rate/12</f>
        <v>628.7927860980978</v>
      </c>
      <c r="D167" s="3">
        <f>Monthly_payment+Additional_payment-C167</f>
        <v>903.4531002982808</v>
      </c>
    </row>
    <row r="168" spans="1:4" ht="30">
      <c r="A168" s="6">
        <v>46753</v>
      </c>
      <c r="B168" s="3">
        <f>B167-D167</f>
        <v>187734.3827291311</v>
      </c>
      <c r="C168" s="7">
        <f>B168*Interest_rate/12</f>
        <v>625.7812757637703</v>
      </c>
      <c r="D168" s="3">
        <f>Monthly_payment+Additional_payment-C168</f>
        <v>906.4646106326084</v>
      </c>
    </row>
    <row r="169" spans="1:4" ht="30">
      <c r="A169" s="6">
        <v>46784</v>
      </c>
      <c r="B169" s="3">
        <f>B168-D168</f>
        <v>186827.9181184985</v>
      </c>
      <c r="C169" s="7">
        <f>B169*Interest_rate/12</f>
        <v>622.7597270616617</v>
      </c>
      <c r="D169" s="3">
        <f>Monthly_payment+Additional_payment-C169</f>
        <v>909.486159334717</v>
      </c>
    </row>
    <row r="170" spans="1:4" ht="30">
      <c r="A170" s="6">
        <v>46813</v>
      </c>
      <c r="B170" s="3">
        <f>B169-D169</f>
        <v>185918.43195916378</v>
      </c>
      <c r="C170" s="7">
        <f>B170*Interest_rate/12</f>
        <v>619.7281065305459</v>
      </c>
      <c r="D170" s="3">
        <f>Monthly_payment+Additional_payment-C170</f>
        <v>912.5177798658327</v>
      </c>
    </row>
    <row r="171" spans="1:4" ht="30">
      <c r="A171" s="6">
        <v>46844</v>
      </c>
      <c r="B171" s="3">
        <f>B170-D170</f>
        <v>185005.91417929795</v>
      </c>
      <c r="C171" s="7">
        <f>B171*Interest_rate/12</f>
        <v>616.6863805976599</v>
      </c>
      <c r="D171" s="3">
        <f>Monthly_payment+Additional_payment-C171</f>
        <v>915.5595057987188</v>
      </c>
    </row>
    <row r="172" spans="1:4" ht="30">
      <c r="A172" s="6">
        <v>46874</v>
      </c>
      <c r="B172" s="3">
        <f>B171-D171</f>
        <v>184090.35467349924</v>
      </c>
      <c r="C172" s="7">
        <f>B172*Interest_rate/12</f>
        <v>613.6345155783308</v>
      </c>
      <c r="D172" s="3">
        <f>Monthly_payment+Additional_payment-C172</f>
        <v>918.6113708180478</v>
      </c>
    </row>
    <row r="173" spans="1:4" ht="30">
      <c r="A173" s="6">
        <v>46905</v>
      </c>
      <c r="B173" s="3">
        <f>B172-D172</f>
        <v>183171.7433026812</v>
      </c>
      <c r="C173" s="7">
        <f>B173*Interest_rate/12</f>
        <v>610.572477675604</v>
      </c>
      <c r="D173" s="3">
        <f>Monthly_payment+Additional_payment-C173</f>
        <v>921.6734087207747</v>
      </c>
    </row>
    <row r="174" spans="1:4" ht="30">
      <c r="A174" s="6">
        <v>46935</v>
      </c>
      <c r="B174" s="3">
        <f>B173-D173</f>
        <v>182250.0698939604</v>
      </c>
      <c r="C174" s="7">
        <f>B174*Interest_rate/12</f>
        <v>607.500232979868</v>
      </c>
      <c r="D174" s="3">
        <f>Monthly_payment+Additional_payment-C174</f>
        <v>924.7456534165107</v>
      </c>
    </row>
    <row r="175" spans="1:4" ht="30">
      <c r="A175" s="6">
        <v>46966</v>
      </c>
      <c r="B175" s="3">
        <f>B174-D174</f>
        <v>181325.32424054388</v>
      </c>
      <c r="C175" s="7">
        <f>B175*Interest_rate/12</f>
        <v>604.4177474684797</v>
      </c>
      <c r="D175" s="3">
        <f>Monthly_payment+Additional_payment-C175</f>
        <v>927.828138927899</v>
      </c>
    </row>
    <row r="176" spans="1:4" ht="30">
      <c r="A176" s="6">
        <v>46997</v>
      </c>
      <c r="B176" s="3">
        <f>B175-D175</f>
        <v>180397.49610161598</v>
      </c>
      <c r="C176" s="7">
        <f>B176*Interest_rate/12</f>
        <v>601.3249870053866</v>
      </c>
      <c r="D176" s="3">
        <f>Monthly_payment+Additional_payment-C176</f>
        <v>930.9208993909921</v>
      </c>
    </row>
    <row r="177" spans="1:4" ht="30">
      <c r="A177" s="6">
        <v>47027</v>
      </c>
      <c r="B177" s="3">
        <f>B176-D176</f>
        <v>179466.57520222498</v>
      </c>
      <c r="C177" s="7">
        <f>B177*Interest_rate/12</f>
        <v>598.2219173407499</v>
      </c>
      <c r="D177" s="3">
        <f>Monthly_payment+Additional_payment-C177</f>
        <v>934.0239690556288</v>
      </c>
    </row>
    <row r="178" spans="1:4" ht="30">
      <c r="A178" s="6">
        <v>47058</v>
      </c>
      <c r="B178" s="3">
        <f>B177-D177</f>
        <v>178532.55123316936</v>
      </c>
      <c r="C178" s="7">
        <f>B178*Interest_rate/12</f>
        <v>595.1085041105646</v>
      </c>
      <c r="D178" s="3">
        <f>Monthly_payment+Additional_payment-C178</f>
        <v>937.137382285814</v>
      </c>
    </row>
    <row r="179" spans="1:4" ht="30">
      <c r="A179" s="6">
        <v>47088</v>
      </c>
      <c r="B179" s="3">
        <f>B178-D178</f>
        <v>177595.41385088355</v>
      </c>
      <c r="C179" s="7">
        <f>B179*Interest_rate/12</f>
        <v>591.9847128362785</v>
      </c>
      <c r="D179" s="3">
        <f>Monthly_payment+Additional_payment-C179</f>
        <v>940.2611735601001</v>
      </c>
    </row>
    <row r="180" spans="1:4" ht="30">
      <c r="A180" s="6">
        <v>47119</v>
      </c>
      <c r="B180" s="3">
        <f>B179-D179</f>
        <v>176655.15267732344</v>
      </c>
      <c r="C180" s="7">
        <f>B180*Interest_rate/12</f>
        <v>588.8505089244114</v>
      </c>
      <c r="D180" s="3">
        <f>Monthly_payment+Additional_payment-C180</f>
        <v>943.3953774719672</v>
      </c>
    </row>
    <row r="181" spans="1:4" ht="30">
      <c r="A181" s="6">
        <v>47150</v>
      </c>
      <c r="B181" s="3">
        <f>B180-D180</f>
        <v>175711.75729985148</v>
      </c>
      <c r="C181" s="7">
        <f>B181*Interest_rate/12</f>
        <v>585.7058576661716</v>
      </c>
      <c r="D181" s="3">
        <f>Monthly_payment+Additional_payment-C181</f>
        <v>946.540028730207</v>
      </c>
    </row>
    <row r="182" spans="1:4" ht="30">
      <c r="A182" s="6">
        <v>47178</v>
      </c>
      <c r="B182" s="3">
        <f>B181-D181</f>
        <v>174765.21727112128</v>
      </c>
      <c r="C182" s="7">
        <f>B182*Interest_rate/12</f>
        <v>582.550724237071</v>
      </c>
      <c r="D182" s="3">
        <f>Monthly_payment+Additional_payment-C182</f>
        <v>949.6951621593076</v>
      </c>
    </row>
    <row r="183" spans="1:4" ht="30">
      <c r="A183" s="6">
        <v>47209</v>
      </c>
      <c r="B183" s="3">
        <f>B182-D182</f>
        <v>173815.52210896197</v>
      </c>
      <c r="C183" s="7">
        <f>B183*Interest_rate/12</f>
        <v>579.38507369654</v>
      </c>
      <c r="D183" s="3">
        <f>Monthly_payment+Additional_payment-C183</f>
        <v>952.8608126998387</v>
      </c>
    </row>
    <row r="184" spans="1:4" ht="30">
      <c r="A184" s="6">
        <v>47239</v>
      </c>
      <c r="B184" s="3">
        <f>B183-D183</f>
        <v>172862.66129626214</v>
      </c>
      <c r="C184" s="7">
        <f>B184*Interest_rate/12</f>
        <v>576.2088709875405</v>
      </c>
      <c r="D184" s="3">
        <f>Monthly_payment+Additional_payment-C184</f>
        <v>956.0370154088381</v>
      </c>
    </row>
    <row r="185" spans="1:4" ht="30">
      <c r="A185" s="6">
        <v>47270</v>
      </c>
      <c r="B185" s="3">
        <f>B184-D184</f>
        <v>171906.6242808533</v>
      </c>
      <c r="C185" s="7">
        <f>B185*Interest_rate/12</f>
        <v>573.0220809361778</v>
      </c>
      <c r="D185" s="3">
        <f>Monthly_payment+Additional_payment-C185</f>
        <v>959.2238054602009</v>
      </c>
    </row>
    <row r="186" spans="1:4" ht="30">
      <c r="A186" s="6">
        <v>47300</v>
      </c>
      <c r="B186" s="3">
        <f>B185-D185</f>
        <v>170947.4004753931</v>
      </c>
      <c r="C186" s="7">
        <f>B186*Interest_rate/12</f>
        <v>569.8246682513103</v>
      </c>
      <c r="D186" s="3">
        <f>Monthly_payment+Additional_payment-C186</f>
        <v>962.4212181450683</v>
      </c>
    </row>
    <row r="187" spans="1:4" ht="30">
      <c r="A187" s="6">
        <v>47331</v>
      </c>
      <c r="B187" s="3">
        <f>B186-D186</f>
        <v>169984.97925724805</v>
      </c>
      <c r="C187" s="7">
        <f>B187*Interest_rate/12</f>
        <v>566.6165975241602</v>
      </c>
      <c r="D187" s="3">
        <f>Monthly_payment+Additional_payment-C187</f>
        <v>965.6292888722185</v>
      </c>
    </row>
    <row r="188" spans="1:4" ht="30">
      <c r="A188" s="6">
        <v>47362</v>
      </c>
      <c r="B188" s="3">
        <f>B187-D187</f>
        <v>169019.34996837584</v>
      </c>
      <c r="C188" s="7">
        <f>B188*Interest_rate/12</f>
        <v>563.3978332279195</v>
      </c>
      <c r="D188" s="3">
        <f>Monthly_payment+Additional_payment-C188</f>
        <v>968.8480531684592</v>
      </c>
    </row>
    <row r="189" spans="1:4" ht="30">
      <c r="A189" s="6">
        <v>47392</v>
      </c>
      <c r="B189" s="3">
        <f>B188-D188</f>
        <v>168050.5019152074</v>
      </c>
      <c r="C189" s="7">
        <f>B189*Interest_rate/12</f>
        <v>560.168339717358</v>
      </c>
      <c r="D189" s="3">
        <f>Monthly_payment+Additional_payment-C189</f>
        <v>972.0775466790207</v>
      </c>
    </row>
    <row r="190" spans="1:4" ht="30">
      <c r="A190" s="6">
        <v>47423</v>
      </c>
      <c r="B190" s="3">
        <f>B189-D189</f>
        <v>167078.4243685284</v>
      </c>
      <c r="C190" s="7">
        <f>B190*Interest_rate/12</f>
        <v>556.9280812284279</v>
      </c>
      <c r="D190" s="3">
        <f>Monthly_payment+Additional_payment-C190</f>
        <v>975.3178051679507</v>
      </c>
    </row>
    <row r="191" spans="1:4" ht="30">
      <c r="A191" s="6">
        <v>47453</v>
      </c>
      <c r="B191" s="3">
        <f>B190-D190</f>
        <v>166103.10656336043</v>
      </c>
      <c r="C191" s="7">
        <f>B191*Interest_rate/12</f>
        <v>553.6770218778681</v>
      </c>
      <c r="D191" s="3">
        <f>Monthly_payment+Additional_payment-C191</f>
        <v>978.5688645185105</v>
      </c>
    </row>
    <row r="192" spans="1:4" ht="30">
      <c r="A192" s="6">
        <v>47484</v>
      </c>
      <c r="B192" s="3">
        <f>B191-D191</f>
        <v>165124.53769884192</v>
      </c>
      <c r="C192" s="7">
        <f>B192*Interest_rate/12</f>
        <v>550.4151256628064</v>
      </c>
      <c r="D192" s="3">
        <f>Monthly_payment+Additional_payment-C192</f>
        <v>981.8307607335722</v>
      </c>
    </row>
    <row r="193" spans="1:4" ht="30">
      <c r="A193" s="6">
        <v>47515</v>
      </c>
      <c r="B193" s="3">
        <f>B192-D192</f>
        <v>164142.70693810834</v>
      </c>
      <c r="C193" s="7">
        <f>B193*Interest_rate/12</f>
        <v>547.1423564603612</v>
      </c>
      <c r="D193" s="3">
        <f>Monthly_payment+Additional_payment-C193</f>
        <v>985.1035299360175</v>
      </c>
    </row>
    <row r="194" spans="1:4" ht="30">
      <c r="A194" s="6">
        <v>47543</v>
      </c>
      <c r="B194" s="3">
        <f>B193-D193</f>
        <v>163157.60340817232</v>
      </c>
      <c r="C194" s="7">
        <f>B194*Interest_rate/12</f>
        <v>543.8586780272411</v>
      </c>
      <c r="D194" s="3">
        <f>Monthly_payment+Additional_payment-C194</f>
        <v>988.3872083691375</v>
      </c>
    </row>
    <row r="195" spans="1:4" ht="30">
      <c r="A195" s="6">
        <v>47574</v>
      </c>
      <c r="B195" s="3">
        <f>B194-D194</f>
        <v>162169.2161998032</v>
      </c>
      <c r="C195" s="7">
        <f>B195*Interest_rate/12</f>
        <v>540.564053999344</v>
      </c>
      <c r="D195" s="3">
        <f>Monthly_payment+Additional_payment-C195</f>
        <v>991.6818323970347</v>
      </c>
    </row>
    <row r="196" spans="1:4" ht="30">
      <c r="A196" s="6">
        <v>47604</v>
      </c>
      <c r="B196" s="3">
        <f>B195-D195</f>
        <v>161177.53436740616</v>
      </c>
      <c r="C196" s="7">
        <f>B196*Interest_rate/12</f>
        <v>537.2584478913539</v>
      </c>
      <c r="D196" s="3">
        <f>Monthly_payment+Additional_payment-C196</f>
        <v>994.9874385050248</v>
      </c>
    </row>
    <row r="197" spans="1:4" ht="30">
      <c r="A197" s="6">
        <v>47635</v>
      </c>
      <c r="B197" s="3">
        <f>B196-D196</f>
        <v>160182.54692890114</v>
      </c>
      <c r="C197" s="7">
        <f>B197*Interest_rate/12</f>
        <v>533.9418230963371</v>
      </c>
      <c r="D197" s="3">
        <f>Monthly_payment+Additional_payment-C197</f>
        <v>998.3040633000415</v>
      </c>
    </row>
    <row r="198" spans="1:4" ht="30">
      <c r="A198" s="6">
        <v>47665</v>
      </c>
      <c r="B198" s="3">
        <f>B197-D197</f>
        <v>159184.2428656011</v>
      </c>
      <c r="C198" s="7">
        <f>B198*Interest_rate/12</f>
        <v>530.614142885337</v>
      </c>
      <c r="D198" s="3">
        <f>Monthly_payment+Additional_payment-C198</f>
        <v>1001.6317435110417</v>
      </c>
    </row>
    <row r="199" spans="1:4" ht="30">
      <c r="A199" s="6">
        <v>47696</v>
      </c>
      <c r="B199" s="3">
        <f>B198-D198</f>
        <v>158182.61112209005</v>
      </c>
      <c r="C199" s="7">
        <f>B199*Interest_rate/12</f>
        <v>527.2753704069668</v>
      </c>
      <c r="D199" s="3">
        <f>Monthly_payment+Additional_payment-C199</f>
        <v>1004.9705159894119</v>
      </c>
    </row>
    <row r="200" spans="1:4" ht="30">
      <c r="A200" s="6">
        <v>47727</v>
      </c>
      <c r="B200" s="3">
        <f>B199-D199</f>
        <v>157177.64060610064</v>
      </c>
      <c r="C200" s="7">
        <f>B200*Interest_rate/12</f>
        <v>523.9254686870021</v>
      </c>
      <c r="D200" s="3">
        <f>Monthly_payment+Additional_payment-C200</f>
        <v>1008.3204177093766</v>
      </c>
    </row>
    <row r="201" spans="1:4" ht="30">
      <c r="A201" s="6">
        <v>47757</v>
      </c>
      <c r="B201" s="3">
        <f>B200-D200</f>
        <v>156169.32018839126</v>
      </c>
      <c r="C201" s="7">
        <f>B201*Interest_rate/12</f>
        <v>520.5644006279708</v>
      </c>
      <c r="D201" s="3">
        <f>Monthly_payment+Additional_payment-C201</f>
        <v>1011.6814857684078</v>
      </c>
    </row>
    <row r="202" spans="1:4" ht="30">
      <c r="A202" s="6">
        <v>47788</v>
      </c>
      <c r="B202" s="3">
        <f>B201-D201</f>
        <v>155157.63870262285</v>
      </c>
      <c r="C202" s="7">
        <f>B202*Interest_rate/12</f>
        <v>517.1921290087429</v>
      </c>
      <c r="D202" s="3">
        <f>Monthly_payment+Additional_payment-C202</f>
        <v>1015.0537573876358</v>
      </c>
    </row>
    <row r="203" spans="1:4" ht="30">
      <c r="A203" s="6">
        <v>47818</v>
      </c>
      <c r="B203" s="3">
        <f>B202-D202</f>
        <v>154142.5849452352</v>
      </c>
      <c r="C203" s="7">
        <f>B203*Interest_rate/12</f>
        <v>513.8086164841174</v>
      </c>
      <c r="D203" s="3">
        <f>Monthly_payment+Additional_payment-C203</f>
        <v>1018.4372699122613</v>
      </c>
    </row>
    <row r="204" spans="1:4" ht="30">
      <c r="A204" s="6">
        <v>47849</v>
      </c>
      <c r="B204" s="3">
        <f>B203-D203</f>
        <v>153124.14767532295</v>
      </c>
      <c r="C204" s="7">
        <f>B204*Interest_rate/12</f>
        <v>510.41382558440984</v>
      </c>
      <c r="D204" s="3">
        <f>Monthly_payment+Additional_payment-C204</f>
        <v>1021.8320608119689</v>
      </c>
    </row>
    <row r="205" spans="1:4" ht="30">
      <c r="A205" s="6">
        <v>47880</v>
      </c>
      <c r="B205" s="3">
        <f>B204-D204</f>
        <v>152102.31561451097</v>
      </c>
      <c r="C205" s="7">
        <f>B205*Interest_rate/12</f>
        <v>507.00771871503656</v>
      </c>
      <c r="D205" s="3">
        <f>Monthly_payment+Additional_payment-C205</f>
        <v>1025.238167681342</v>
      </c>
    </row>
    <row r="206" spans="1:4" ht="30">
      <c r="A206" s="6">
        <v>47908</v>
      </c>
      <c r="B206" s="3">
        <f>B205-D205</f>
        <v>151077.07744682961</v>
      </c>
      <c r="C206" s="7">
        <f>B206*Interest_rate/12</f>
        <v>503.59025815609874</v>
      </c>
      <c r="D206" s="3">
        <f>Monthly_payment+Additional_payment-C206</f>
        <v>1028.6556282402798</v>
      </c>
    </row>
    <row r="207" spans="1:4" ht="30">
      <c r="A207" s="6">
        <v>47939</v>
      </c>
      <c r="B207" s="3">
        <f>B206-D206</f>
        <v>150048.42181858933</v>
      </c>
      <c r="C207" s="7">
        <f>B207*Interest_rate/12</f>
        <v>500.16140606196444</v>
      </c>
      <c r="D207" s="3">
        <f>Monthly_payment+Additional_payment-C207</f>
        <v>1032.0844803344141</v>
      </c>
    </row>
    <row r="208" spans="1:4" ht="30">
      <c r="A208" s="6">
        <v>47969</v>
      </c>
      <c r="B208" s="3">
        <f>B207-D207</f>
        <v>149016.3373382549</v>
      </c>
      <c r="C208" s="7">
        <f>B208*Interest_rate/12</f>
        <v>496.7211244608497</v>
      </c>
      <c r="D208" s="3">
        <f>Monthly_payment+Additional_payment-C208</f>
        <v>1035.5247619355289</v>
      </c>
    </row>
    <row r="209" spans="1:4" ht="30">
      <c r="A209" s="6">
        <v>48000</v>
      </c>
      <c r="B209" s="3">
        <f>B208-D208</f>
        <v>147980.81257631938</v>
      </c>
      <c r="C209" s="7">
        <f>B209*Interest_rate/12</f>
        <v>493.26937525439797</v>
      </c>
      <c r="D209" s="3">
        <f>Monthly_payment+Additional_payment-C209</f>
        <v>1038.9765111419806</v>
      </c>
    </row>
    <row r="210" spans="1:4" ht="30">
      <c r="A210" s="6">
        <v>48030</v>
      </c>
      <c r="B210" s="3">
        <f>B209-D209</f>
        <v>146941.8360651774</v>
      </c>
      <c r="C210" s="7">
        <f>B210*Interest_rate/12</f>
        <v>489.806120217258</v>
      </c>
      <c r="D210" s="3">
        <f>Monthly_payment+Additional_payment-C210</f>
        <v>1042.4397661791206</v>
      </c>
    </row>
    <row r="211" spans="1:4" ht="30">
      <c r="A211" s="6">
        <v>48061</v>
      </c>
      <c r="B211" s="3">
        <f>B210-D210</f>
        <v>145899.39629899827</v>
      </c>
      <c r="C211" s="7">
        <f>B211*Interest_rate/12</f>
        <v>486.3313209966609</v>
      </c>
      <c r="D211" s="3">
        <f>Monthly_payment+Additional_payment-C211</f>
        <v>1045.9145653997177</v>
      </c>
    </row>
    <row r="212" spans="1:4" ht="30">
      <c r="A212" s="6">
        <v>48092</v>
      </c>
      <c r="B212" s="3">
        <f>B211-D211</f>
        <v>144853.48173359854</v>
      </c>
      <c r="C212" s="7">
        <f>B212*Interest_rate/12</f>
        <v>482.8449391119952</v>
      </c>
      <c r="D212" s="3">
        <f>Monthly_payment+Additional_payment-C212</f>
        <v>1049.4009472843834</v>
      </c>
    </row>
    <row r="213" spans="1:4" ht="30">
      <c r="A213" s="6">
        <v>48122</v>
      </c>
      <c r="B213" s="3">
        <f>B212-D212</f>
        <v>143804.08078631415</v>
      </c>
      <c r="C213" s="7">
        <f>B213*Interest_rate/12</f>
        <v>479.3469359543805</v>
      </c>
      <c r="D213" s="3">
        <f>Monthly_payment+Additional_payment-C213</f>
        <v>1052.898950441998</v>
      </c>
    </row>
    <row r="214" spans="1:4" ht="30">
      <c r="A214" s="6">
        <v>48153</v>
      </c>
      <c r="B214" s="3">
        <f>B213-D213</f>
        <v>142751.18183587215</v>
      </c>
      <c r="C214" s="7">
        <f>B214*Interest_rate/12</f>
        <v>475.8372727862405</v>
      </c>
      <c r="D214" s="3">
        <f>Monthly_payment+Additional_payment-C214</f>
        <v>1056.4086136101382</v>
      </c>
    </row>
    <row r="215" spans="1:4" ht="30">
      <c r="A215" s="6">
        <v>48183</v>
      </c>
      <c r="B215" s="3">
        <f>B214-D214</f>
        <v>141694.773222262</v>
      </c>
      <c r="C215" s="7">
        <f>B215*Interest_rate/12</f>
        <v>472.31591074087333</v>
      </c>
      <c r="D215" s="3">
        <f>Monthly_payment+Additional_payment-C215</f>
        <v>1059.9299756555054</v>
      </c>
    </row>
    <row r="216" spans="1:4" ht="30">
      <c r="A216" s="6">
        <v>48214</v>
      </c>
      <c r="B216" s="3">
        <f>B215-D215</f>
        <v>140634.8432466065</v>
      </c>
      <c r="C216" s="7">
        <f>B216*Interest_rate/12</f>
        <v>468.7828108220217</v>
      </c>
      <c r="D216" s="3">
        <f>Monthly_payment+Additional_payment-C216</f>
        <v>1063.463075574357</v>
      </c>
    </row>
    <row r="217" spans="1:4" ht="30">
      <c r="A217" s="6">
        <v>48245</v>
      </c>
      <c r="B217" s="3">
        <f>B216-D216</f>
        <v>139571.38017103213</v>
      </c>
      <c r="C217" s="7">
        <f>B217*Interest_rate/12</f>
        <v>465.2379339034405</v>
      </c>
      <c r="D217" s="3">
        <f>Monthly_payment+Additional_payment-C217</f>
        <v>1067.007952492938</v>
      </c>
    </row>
    <row r="218" spans="1:4" ht="30">
      <c r="A218" s="6">
        <v>48274</v>
      </c>
      <c r="B218" s="3">
        <f>B217-D217</f>
        <v>138504.37221853918</v>
      </c>
      <c r="C218" s="7">
        <f>B218*Interest_rate/12</f>
        <v>461.68124072846393</v>
      </c>
      <c r="D218" s="3">
        <f>Monthly_payment+Additional_payment-C218</f>
        <v>1070.5646456679146</v>
      </c>
    </row>
    <row r="219" spans="1:4" ht="30">
      <c r="A219" s="6">
        <v>48305</v>
      </c>
      <c r="B219" s="3">
        <f>B218-D218</f>
        <v>137433.80757287127</v>
      </c>
      <c r="C219" s="7">
        <f>B219*Interest_rate/12</f>
        <v>458.1126919095709</v>
      </c>
      <c r="D219" s="3">
        <f>Monthly_payment+Additional_payment-C219</f>
        <v>1074.1331944868077</v>
      </c>
    </row>
    <row r="220" spans="1:4" ht="30">
      <c r="A220" s="6">
        <v>48335</v>
      </c>
      <c r="B220" s="3">
        <f>B219-D219</f>
        <v>136359.67437838446</v>
      </c>
      <c r="C220" s="7">
        <f>B220*Interest_rate/12</f>
        <v>454.5322479279482</v>
      </c>
      <c r="D220" s="3">
        <f>Monthly_payment+Additional_payment-C220</f>
        <v>1077.7136384684304</v>
      </c>
    </row>
    <row r="221" spans="1:4" ht="30">
      <c r="A221" s="6">
        <v>48366</v>
      </c>
      <c r="B221" s="3">
        <f>B220-D220</f>
        <v>135281.96073991602</v>
      </c>
      <c r="C221" s="7">
        <f>B221*Interest_rate/12</f>
        <v>450.9398691330534</v>
      </c>
      <c r="D221" s="3">
        <f>Monthly_payment+Additional_payment-C221</f>
        <v>1081.3060172633252</v>
      </c>
    </row>
    <row r="222" spans="1:4" ht="30">
      <c r="A222" s="6">
        <v>48396</v>
      </c>
      <c r="B222" s="3">
        <f>B221-D221</f>
        <v>134200.6547226527</v>
      </c>
      <c r="C222" s="7">
        <f>B222*Interest_rate/12</f>
        <v>447.33551574217563</v>
      </c>
      <c r="D222" s="3">
        <f>Monthly_payment+Additional_payment-C222</f>
        <v>1084.910370654203</v>
      </c>
    </row>
    <row r="223" spans="1:4" ht="30">
      <c r="A223" s="6">
        <v>48427</v>
      </c>
      <c r="B223" s="3">
        <f>B222-D222</f>
        <v>133115.7443519985</v>
      </c>
      <c r="C223" s="7">
        <f>B223*Interest_rate/12</f>
        <v>443.719147839995</v>
      </c>
      <c r="D223" s="3">
        <f>Monthly_payment+Additional_payment-C223</f>
        <v>1088.5267385563836</v>
      </c>
    </row>
    <row r="224" spans="1:4" ht="30">
      <c r="A224" s="6">
        <v>48458</v>
      </c>
      <c r="B224" s="3">
        <f>B223-D223</f>
        <v>132027.2176134421</v>
      </c>
      <c r="C224" s="7">
        <f>B224*Interest_rate/12</f>
        <v>440.09072537814035</v>
      </c>
      <c r="D224" s="3">
        <f>Monthly_payment+Additional_payment-C224</f>
        <v>1092.1551610182382</v>
      </c>
    </row>
    <row r="225" spans="1:4" ht="30">
      <c r="A225" s="6">
        <v>48488</v>
      </c>
      <c r="B225" s="3">
        <f>B224-D224</f>
        <v>130935.06245242387</v>
      </c>
      <c r="C225" s="7">
        <f>B225*Interest_rate/12</f>
        <v>436.4502081747462</v>
      </c>
      <c r="D225" s="3">
        <f>Monthly_payment+Additional_payment-C225</f>
        <v>1095.7956782216324</v>
      </c>
    </row>
    <row r="226" spans="1:4" ht="30">
      <c r="A226" s="6">
        <v>48519</v>
      </c>
      <c r="B226" s="3">
        <f>B225-D225</f>
        <v>129839.26677420223</v>
      </c>
      <c r="C226" s="7">
        <f>B226*Interest_rate/12</f>
        <v>432.79755591400743</v>
      </c>
      <c r="D226" s="3">
        <f>Monthly_payment+Additional_payment-C226</f>
        <v>1099.4483304823711</v>
      </c>
    </row>
    <row r="227" spans="1:4" ht="30">
      <c r="A227" s="6">
        <v>48549</v>
      </c>
      <c r="B227" s="3">
        <f>B226-D226</f>
        <v>128739.81844371987</v>
      </c>
      <c r="C227" s="7">
        <f>B227*Interest_rate/12</f>
        <v>429.1327281457329</v>
      </c>
      <c r="D227" s="3">
        <f>Monthly_payment+Additional_payment-C227</f>
        <v>1103.1131582506457</v>
      </c>
    </row>
    <row r="228" spans="1:4" ht="30">
      <c r="A228" s="6">
        <v>48580</v>
      </c>
      <c r="B228" s="3">
        <f>B227-D227</f>
        <v>127636.70528546922</v>
      </c>
      <c r="C228" s="7">
        <f>B228*Interest_rate/12</f>
        <v>425.4556842848974</v>
      </c>
      <c r="D228" s="3">
        <f>Monthly_payment+Additional_payment-C228</f>
        <v>1106.7902021114812</v>
      </c>
    </row>
    <row r="229" spans="1:4" ht="30">
      <c r="A229" s="6">
        <v>48611</v>
      </c>
      <c r="B229" s="3">
        <f>B228-D228</f>
        <v>126529.91508335773</v>
      </c>
      <c r="C229" s="7">
        <f>B229*Interest_rate/12</f>
        <v>421.76638361119245</v>
      </c>
      <c r="D229" s="3">
        <f>Monthly_payment+Additional_payment-C229</f>
        <v>1110.4795027851862</v>
      </c>
    </row>
    <row r="230" spans="1:4" ht="30">
      <c r="A230" s="6">
        <v>48639</v>
      </c>
      <c r="B230" s="3">
        <f>B229-D229</f>
        <v>125419.43558057255</v>
      </c>
      <c r="C230" s="7">
        <f>B230*Interest_rate/12</f>
        <v>418.0647852685752</v>
      </c>
      <c r="D230" s="3">
        <f>Monthly_payment+Additional_payment-C230</f>
        <v>1114.1811011278035</v>
      </c>
    </row>
    <row r="231" spans="1:4" ht="30">
      <c r="A231" s="6">
        <v>48670</v>
      </c>
      <c r="B231" s="3">
        <f>B230-D230</f>
        <v>124305.25447944475</v>
      </c>
      <c r="C231" s="7">
        <f>B231*Interest_rate/12</f>
        <v>414.3508482648158</v>
      </c>
      <c r="D231" s="3">
        <f>Monthly_payment+Additional_payment-C231</f>
        <v>1117.8950381315628</v>
      </c>
    </row>
    <row r="232" spans="1:4" ht="30">
      <c r="A232" s="6">
        <v>48700</v>
      </c>
      <c r="B232" s="3">
        <f>B231-D231</f>
        <v>123187.35944131318</v>
      </c>
      <c r="C232" s="7">
        <f>B232*Interest_rate/12</f>
        <v>410.6245314710439</v>
      </c>
      <c r="D232" s="3">
        <f>Monthly_payment+Additional_payment-C232</f>
        <v>1121.6213549253348</v>
      </c>
    </row>
    <row r="233" spans="1:4" ht="30">
      <c r="A233" s="6">
        <v>48731</v>
      </c>
      <c r="B233" s="3">
        <f>B232-D232</f>
        <v>122065.73808638785</v>
      </c>
      <c r="C233" s="7">
        <f>B233*Interest_rate/12</f>
        <v>406.8857936212928</v>
      </c>
      <c r="D233" s="3">
        <f>Monthly_payment+Additional_payment-C233</f>
        <v>1125.3600927750858</v>
      </c>
    </row>
    <row r="234" spans="1:4" ht="30">
      <c r="A234" s="6">
        <v>48761</v>
      </c>
      <c r="B234" s="3">
        <f>B233-D233</f>
        <v>120940.37799361277</v>
      </c>
      <c r="C234" s="7">
        <f>B234*Interest_rate/12</f>
        <v>403.13459331204257</v>
      </c>
      <c r="D234" s="3">
        <f>Monthly_payment+Additional_payment-C234</f>
        <v>1129.111293084336</v>
      </c>
    </row>
    <row r="235" spans="1:4" ht="30">
      <c r="A235" s="6">
        <v>48792</v>
      </c>
      <c r="B235" s="3">
        <f>B234-D234</f>
        <v>119811.26670052843</v>
      </c>
      <c r="C235" s="7">
        <f>B235*Interest_rate/12</f>
        <v>399.37088900176144</v>
      </c>
      <c r="D235" s="3">
        <f>Monthly_payment+Additional_payment-C235</f>
        <v>1132.8749973946171</v>
      </c>
    </row>
    <row r="236" spans="1:4" ht="30">
      <c r="A236" s="6">
        <v>48823</v>
      </c>
      <c r="B236" s="3">
        <f>B235-D235</f>
        <v>118678.39170313382</v>
      </c>
      <c r="C236" s="7">
        <f>B236*Interest_rate/12</f>
        <v>395.5946390104461</v>
      </c>
      <c r="D236" s="3">
        <f>Monthly_payment+Additional_payment-C236</f>
        <v>1136.6512473859325</v>
      </c>
    </row>
    <row r="237" spans="1:4" ht="30">
      <c r="A237" s="6">
        <v>48853</v>
      </c>
      <c r="B237" s="3">
        <f>B236-D236</f>
        <v>117541.74045574789</v>
      </c>
      <c r="C237" s="7">
        <f>B237*Interest_rate/12</f>
        <v>391.8058015191596</v>
      </c>
      <c r="D237" s="3">
        <f>Monthly_payment+Additional_payment-C237</f>
        <v>1140.440084877219</v>
      </c>
    </row>
    <row r="238" spans="1:4" ht="30">
      <c r="A238" s="6">
        <v>48884</v>
      </c>
      <c r="B238" s="3">
        <f>B237-D237</f>
        <v>116401.30037087067</v>
      </c>
      <c r="C238" s="7">
        <f>B238*Interest_rate/12</f>
        <v>388.0043345695689</v>
      </c>
      <c r="D238" s="3">
        <f>Monthly_payment+Additional_payment-C238</f>
        <v>1144.2415518268097</v>
      </c>
    </row>
    <row r="239" spans="1:4" ht="30">
      <c r="A239" s="6">
        <v>48914</v>
      </c>
      <c r="B239" s="3">
        <f>B238-D238</f>
        <v>115257.05881904386</v>
      </c>
      <c r="C239" s="7">
        <f>B239*Interest_rate/12</f>
        <v>384.19019606347956</v>
      </c>
      <c r="D239" s="3">
        <f>Monthly_payment+Additional_payment-C239</f>
        <v>1148.055690332899</v>
      </c>
    </row>
    <row r="240" spans="1:4" ht="30">
      <c r="A240" s="6">
        <v>48945</v>
      </c>
      <c r="B240" s="3">
        <f>B239-D239</f>
        <v>114109.00312871096</v>
      </c>
      <c r="C240" s="7">
        <f>B240*Interest_rate/12</f>
        <v>380.3633437623699</v>
      </c>
      <c r="D240" s="3">
        <f>Monthly_payment+Additional_payment-C240</f>
        <v>1151.8825426340088</v>
      </c>
    </row>
    <row r="241" spans="1:4" ht="30">
      <c r="A241" s="6">
        <v>48976</v>
      </c>
      <c r="B241" s="3">
        <f>B240-D240</f>
        <v>112957.12058607696</v>
      </c>
      <c r="C241" s="7">
        <f>B241*Interest_rate/12</f>
        <v>376.5237352869232</v>
      </c>
      <c r="D241" s="3">
        <f>Monthly_payment+Additional_payment-C241</f>
        <v>1155.7221511094554</v>
      </c>
    </row>
    <row r="242" spans="1:4" ht="30">
      <c r="A242" s="6">
        <v>49004</v>
      </c>
      <c r="B242" s="3">
        <f>B241-D241</f>
        <v>111801.3984349675</v>
      </c>
      <c r="C242" s="7">
        <f>B242*Interest_rate/12</f>
        <v>372.6713281165583</v>
      </c>
      <c r="D242" s="3">
        <f>Monthly_payment+Additional_payment-C242</f>
        <v>1159.5745582798204</v>
      </c>
    </row>
    <row r="243" spans="1:4" ht="30">
      <c r="A243" s="6">
        <v>49035</v>
      </c>
      <c r="B243" s="3">
        <f>B242-D242</f>
        <v>110641.82387668767</v>
      </c>
      <c r="C243" s="7">
        <f>B243*Interest_rate/12</f>
        <v>368.80607958895894</v>
      </c>
      <c r="D243" s="3">
        <f>Monthly_payment+Additional_payment-C243</f>
        <v>1163.4398068074197</v>
      </c>
    </row>
    <row r="244" spans="1:4" ht="30">
      <c r="A244" s="6">
        <v>49065</v>
      </c>
      <c r="B244" s="3">
        <f>B243-D243</f>
        <v>109478.38406988025</v>
      </c>
      <c r="C244" s="7">
        <f>B244*Interest_rate/12</f>
        <v>364.92794689960084</v>
      </c>
      <c r="D244" s="3">
        <f>Monthly_payment+Additional_payment-C244</f>
        <v>1167.3179394967779</v>
      </c>
    </row>
    <row r="245" spans="1:4" ht="30">
      <c r="A245" s="6">
        <v>49096</v>
      </c>
      <c r="B245" s="3">
        <f>B244-D244</f>
        <v>108311.06613038348</v>
      </c>
      <c r="C245" s="7">
        <f>B245*Interest_rate/12</f>
        <v>361.0368871012783</v>
      </c>
      <c r="D245" s="3">
        <f>Monthly_payment+Additional_payment-C245</f>
        <v>1171.2089992951003</v>
      </c>
    </row>
    <row r="246" spans="1:4" ht="30">
      <c r="A246" s="6">
        <v>49126</v>
      </c>
      <c r="B246" s="3">
        <f>B245-D245</f>
        <v>107139.85713108839</v>
      </c>
      <c r="C246" s="7">
        <f>B246*Interest_rate/12</f>
        <v>357.13285710362794</v>
      </c>
      <c r="D246" s="3">
        <f>Monthly_payment+Additional_payment-C246</f>
        <v>1175.1130292927508</v>
      </c>
    </row>
    <row r="247" spans="1:4" ht="30">
      <c r="A247" s="6">
        <v>49157</v>
      </c>
      <c r="B247" s="3">
        <f>B246-D246</f>
        <v>105964.74410179563</v>
      </c>
      <c r="C247" s="7">
        <f>B247*Interest_rate/12</f>
        <v>353.2158136726521</v>
      </c>
      <c r="D247" s="3">
        <f>Monthly_payment+Additional_payment-C247</f>
        <v>1179.0300727237266</v>
      </c>
    </row>
    <row r="248" spans="1:4" ht="30">
      <c r="A248" s="6">
        <v>49188</v>
      </c>
      <c r="B248" s="3">
        <f>B247-D247</f>
        <v>104785.7140290719</v>
      </c>
      <c r="C248" s="7">
        <f>B248*Interest_rate/12</f>
        <v>349.28571343023964</v>
      </c>
      <c r="D248" s="3">
        <f>Monthly_payment+Additional_payment-C248</f>
        <v>1182.960172966139</v>
      </c>
    </row>
    <row r="249" spans="1:4" ht="30">
      <c r="A249" s="6">
        <v>49218</v>
      </c>
      <c r="B249" s="3">
        <f>B248-D248</f>
        <v>103602.75385610576</v>
      </c>
      <c r="C249" s="7">
        <f>B249*Interest_rate/12</f>
        <v>345.34251285368583</v>
      </c>
      <c r="D249" s="3">
        <f>Monthly_payment+Additional_payment-C249</f>
        <v>1186.9033735426929</v>
      </c>
    </row>
    <row r="250" spans="1:4" ht="30">
      <c r="A250" s="6">
        <v>49249</v>
      </c>
      <c r="B250" s="3">
        <f>B249-D249</f>
        <v>102415.85048256307</v>
      </c>
      <c r="C250" s="7">
        <f>B250*Interest_rate/12</f>
        <v>341.3861682752102</v>
      </c>
      <c r="D250" s="3">
        <f>Monthly_payment+Additional_payment-C250</f>
        <v>1190.8597181211685</v>
      </c>
    </row>
    <row r="251" spans="1:4" ht="30">
      <c r="A251" s="6">
        <v>49279</v>
      </c>
      <c r="B251" s="3">
        <f>B250-D250</f>
        <v>101224.9907644419</v>
      </c>
      <c r="C251" s="7">
        <f>B251*Interest_rate/12</f>
        <v>337.41663588147304</v>
      </c>
      <c r="D251" s="3">
        <f>Monthly_payment+Additional_payment-C251</f>
        <v>1194.8292505149057</v>
      </c>
    </row>
    <row r="252" spans="1:4" ht="30">
      <c r="A252" s="6">
        <v>49310</v>
      </c>
      <c r="B252" s="3">
        <f>B251-D251</f>
        <v>100030.161513927</v>
      </c>
      <c r="C252" s="7">
        <f>B252*Interest_rate/12</f>
        <v>333.43387171309</v>
      </c>
      <c r="D252" s="3">
        <f>Monthly_payment+Additional_payment-C252</f>
        <v>1198.8120146832887</v>
      </c>
    </row>
    <row r="253" spans="1:4" ht="30">
      <c r="A253" s="6">
        <v>49341</v>
      </c>
      <c r="B253" s="3">
        <f>B252-D252</f>
        <v>98831.3494992437</v>
      </c>
      <c r="C253" s="7">
        <f>B253*Interest_rate/12</f>
        <v>329.4378316641457</v>
      </c>
      <c r="D253" s="3">
        <f>Monthly_payment+Additional_payment-C253</f>
        <v>1202.808054732233</v>
      </c>
    </row>
    <row r="254" spans="1:4" ht="30">
      <c r="A254" s="6">
        <v>49369</v>
      </c>
      <c r="B254" s="3">
        <f>B253-D253</f>
        <v>97628.54144451147</v>
      </c>
      <c r="C254" s="7">
        <f>B254*Interest_rate/12</f>
        <v>325.4284714817049</v>
      </c>
      <c r="D254" s="3">
        <f>Monthly_payment+Additional_payment-C254</f>
        <v>1206.8174149146737</v>
      </c>
    </row>
    <row r="255" spans="1:4" ht="30">
      <c r="A255" s="6">
        <v>49400</v>
      </c>
      <c r="B255" s="3">
        <f>B254-D254</f>
        <v>96421.7240295968</v>
      </c>
      <c r="C255" s="7">
        <f>B255*Interest_rate/12</f>
        <v>321.40574676532265</v>
      </c>
      <c r="D255" s="3">
        <f>Monthly_payment+Additional_payment-C255</f>
        <v>1210.840139631056</v>
      </c>
    </row>
    <row r="256" spans="1:4" ht="30">
      <c r="A256" s="6">
        <v>49430</v>
      </c>
      <c r="B256" s="3">
        <f>B255-D255</f>
        <v>95210.88388996574</v>
      </c>
      <c r="C256" s="7">
        <f>B256*Interest_rate/12</f>
        <v>317.3696129665525</v>
      </c>
      <c r="D256" s="3">
        <f>Monthly_payment+Additional_payment-C256</f>
        <v>1214.8762734298261</v>
      </c>
    </row>
    <row r="257" spans="1:4" ht="30">
      <c r="A257" s="6">
        <v>49461</v>
      </c>
      <c r="B257" s="3">
        <f>B256-D256</f>
        <v>93996.00761653592</v>
      </c>
      <c r="C257" s="7">
        <f>B257*Interest_rate/12</f>
        <v>313.3200253884531</v>
      </c>
      <c r="D257" s="3">
        <f>Monthly_payment+Additional_payment-C257</f>
        <v>1218.9258610079255</v>
      </c>
    </row>
    <row r="258" spans="1:4" ht="30">
      <c r="A258" s="6">
        <v>49491</v>
      </c>
      <c r="B258" s="3">
        <f>B257-D257</f>
        <v>92777.081755528</v>
      </c>
      <c r="C258" s="7">
        <f>B258*Interest_rate/12</f>
        <v>309.2569391850933</v>
      </c>
      <c r="D258" s="3">
        <f>Monthly_payment+Additional_payment-C258</f>
        <v>1222.9889472112854</v>
      </c>
    </row>
    <row r="259" spans="1:4" ht="30">
      <c r="A259" s="6">
        <v>49522</v>
      </c>
      <c r="B259" s="3">
        <f>B258-D258</f>
        <v>91554.09280831671</v>
      </c>
      <c r="C259" s="7">
        <f>B259*Interest_rate/12</f>
        <v>305.1803093610557</v>
      </c>
      <c r="D259" s="3">
        <f>Monthly_payment+Additional_payment-C259</f>
        <v>1227.0655770353228</v>
      </c>
    </row>
    <row r="260" spans="1:4" ht="30">
      <c r="A260" s="6">
        <v>49553</v>
      </c>
      <c r="B260" s="3">
        <f>B259-D259</f>
        <v>90327.02723128139</v>
      </c>
      <c r="C260" s="7">
        <f>B260*Interest_rate/12</f>
        <v>301.090090770938</v>
      </c>
      <c r="D260" s="3">
        <f>Monthly_payment+Additional_payment-C260</f>
        <v>1231.1557956254405</v>
      </c>
    </row>
    <row r="261" spans="1:4" ht="30">
      <c r="A261" s="6">
        <v>49583</v>
      </c>
      <c r="B261" s="3">
        <f>B260-D260</f>
        <v>89095.87143565595</v>
      </c>
      <c r="C261" s="7">
        <f>B261*Interest_rate/12</f>
        <v>296.9862381188532</v>
      </c>
      <c r="D261" s="3">
        <f>Monthly_payment+Additional_payment-C261</f>
        <v>1235.2596482775255</v>
      </c>
    </row>
    <row r="262" spans="1:4" ht="30">
      <c r="A262" s="6">
        <v>49614</v>
      </c>
      <c r="B262" s="3">
        <f>B261-D261</f>
        <v>87860.61178737842</v>
      </c>
      <c r="C262" s="7">
        <f>B262*Interest_rate/12</f>
        <v>292.86870595792806</v>
      </c>
      <c r="D262" s="3">
        <f>Monthly_payment+Additional_payment-C262</f>
        <v>1239.3771804384505</v>
      </c>
    </row>
    <row r="263" spans="1:4" ht="30">
      <c r="A263" s="6">
        <v>49644</v>
      </c>
      <c r="B263" s="3">
        <f>B262-D262</f>
        <v>86621.23460693998</v>
      </c>
      <c r="C263" s="7">
        <f>B263*Interest_rate/12</f>
        <v>288.7374486897999</v>
      </c>
      <c r="D263" s="3">
        <f>Monthly_payment+Additional_payment-C263</f>
        <v>1243.5084377065787</v>
      </c>
    </row>
    <row r="264" spans="1:4" ht="30">
      <c r="A264" s="6">
        <v>49675</v>
      </c>
      <c r="B264" s="3">
        <f>B263-D263</f>
        <v>85377.7261692334</v>
      </c>
      <c r="C264" s="7">
        <f>B264*Interest_rate/12</f>
        <v>284.59242056411136</v>
      </c>
      <c r="D264" s="3">
        <f>Monthly_payment+Additional_payment-C264</f>
        <v>1247.6534658322673</v>
      </c>
    </row>
    <row r="265" spans="1:4" ht="30">
      <c r="A265" s="6">
        <v>49706</v>
      </c>
      <c r="B265" s="3">
        <f>B264-D264</f>
        <v>84130.07270340114</v>
      </c>
      <c r="C265" s="7">
        <f>B265*Interest_rate/12</f>
        <v>280.4335756780038</v>
      </c>
      <c r="D265" s="3">
        <f>Monthly_payment+Additional_payment-C265</f>
        <v>1251.8123107183749</v>
      </c>
    </row>
    <row r="266" spans="1:4" ht="30">
      <c r="A266" s="6">
        <v>49735</v>
      </c>
      <c r="B266" s="3">
        <f>B265-D265</f>
        <v>82878.26039268276</v>
      </c>
      <c r="C266" s="7">
        <f>B266*Interest_rate/12</f>
        <v>276.2608679756092</v>
      </c>
      <c r="D266" s="3">
        <f>Monthly_payment+Additional_payment-C266</f>
        <v>1255.9850184207694</v>
      </c>
    </row>
    <row r="267" spans="1:4" ht="30">
      <c r="A267" s="6">
        <v>49766</v>
      </c>
      <c r="B267" s="3">
        <f>B266-D266</f>
        <v>81622.27537426198</v>
      </c>
      <c r="C267" s="7">
        <f>B267*Interest_rate/12</f>
        <v>272.07425124753996</v>
      </c>
      <c r="D267" s="3">
        <f>Monthly_payment+Additional_payment-C267</f>
        <v>1260.1716351488387</v>
      </c>
    </row>
    <row r="268" spans="1:4" ht="30">
      <c r="A268" s="6">
        <v>49796</v>
      </c>
      <c r="B268" s="3">
        <f>B267-D267</f>
        <v>80362.10373911314</v>
      </c>
      <c r="C268" s="7">
        <f>B268*Interest_rate/12</f>
        <v>267.8736791303771</v>
      </c>
      <c r="D268" s="3">
        <f>Monthly_payment+Additional_payment-C268</f>
        <v>1264.3722072660016</v>
      </c>
    </row>
    <row r="269" spans="1:4" ht="30">
      <c r="A269" s="6">
        <v>49827</v>
      </c>
      <c r="B269" s="3">
        <f>B268-D268</f>
        <v>79097.73153184714</v>
      </c>
      <c r="C269" s="7">
        <f>B269*Interest_rate/12</f>
        <v>263.65910510615714</v>
      </c>
      <c r="D269" s="3">
        <f>Monthly_payment+Additional_payment-C269</f>
        <v>1268.5867812902216</v>
      </c>
    </row>
    <row r="270" spans="1:4" ht="30">
      <c r="A270" s="6">
        <v>49857</v>
      </c>
      <c r="B270" s="3">
        <f>B269-D269</f>
        <v>77829.14475055691</v>
      </c>
      <c r="C270" s="7">
        <f>B270*Interest_rate/12</f>
        <v>259.4304825018564</v>
      </c>
      <c r="D270" s="3">
        <f>Monthly_payment+Additional_payment-C270</f>
        <v>1272.8154038945222</v>
      </c>
    </row>
    <row r="271" spans="1:4" ht="30">
      <c r="A271" s="6">
        <v>49888</v>
      </c>
      <c r="B271" s="3">
        <f>B270-D270</f>
        <v>76556.32934666239</v>
      </c>
      <c r="C271" s="7">
        <f>B271*Interest_rate/12</f>
        <v>255.18776448887465</v>
      </c>
      <c r="D271" s="3">
        <f>Monthly_payment+Additional_payment-C271</f>
        <v>1277.058121907504</v>
      </c>
    </row>
    <row r="272" spans="1:4" ht="30">
      <c r="A272" s="6">
        <v>49919</v>
      </c>
      <c r="B272" s="3">
        <f>B271-D271</f>
        <v>75279.27122475488</v>
      </c>
      <c r="C272" s="7">
        <f>B272*Interest_rate/12</f>
        <v>250.93090408251626</v>
      </c>
      <c r="D272" s="3">
        <f>Monthly_payment+Additional_payment-C272</f>
        <v>1281.3149823138624</v>
      </c>
    </row>
    <row r="273" spans="1:4" ht="30">
      <c r="A273" s="6">
        <v>49949</v>
      </c>
      <c r="B273" s="3">
        <f>B272-D272</f>
        <v>73997.95624244101</v>
      </c>
      <c r="C273" s="7">
        <f>B273*Interest_rate/12</f>
        <v>246.65985414147005</v>
      </c>
      <c r="D273" s="3">
        <f>Monthly_payment+Additional_payment-C273</f>
        <v>1285.5860322549086</v>
      </c>
    </row>
    <row r="274" spans="1:4" ht="30">
      <c r="A274" s="6">
        <v>49980</v>
      </c>
      <c r="B274" s="3">
        <f>B273-D273</f>
        <v>72712.3702101861</v>
      </c>
      <c r="C274" s="7">
        <f>B274*Interest_rate/12</f>
        <v>242.374567367287</v>
      </c>
      <c r="D274" s="3">
        <f>Monthly_payment+Additional_payment-C274</f>
        <v>1289.8713190290916</v>
      </c>
    </row>
    <row r="275" spans="1:4" ht="30">
      <c r="A275" s="6">
        <v>50010</v>
      </c>
      <c r="B275" s="3">
        <f>B274-D274</f>
        <v>71422.49889115701</v>
      </c>
      <c r="C275" s="7">
        <f>B275*Interest_rate/12</f>
        <v>238.0749963038567</v>
      </c>
      <c r="D275" s="3">
        <f>Monthly_payment+Additional_payment-C275</f>
        <v>1294.1708900925219</v>
      </c>
    </row>
    <row r="276" spans="1:4" ht="30">
      <c r="A276" s="6">
        <v>50041</v>
      </c>
      <c r="B276" s="3">
        <f>B275-D275</f>
        <v>70128.3280010645</v>
      </c>
      <c r="C276" s="7">
        <f>B276*Interest_rate/12</f>
        <v>233.76109333688166</v>
      </c>
      <c r="D276" s="3">
        <f>Monthly_payment+Additional_payment-C276</f>
        <v>1298.484793059497</v>
      </c>
    </row>
    <row r="277" spans="1:4" ht="30">
      <c r="A277" s="6">
        <v>50072</v>
      </c>
      <c r="B277" s="3">
        <f>B276-D276</f>
        <v>68829.843208005</v>
      </c>
      <c r="C277" s="7">
        <f>B277*Interest_rate/12</f>
        <v>229.43281069335</v>
      </c>
      <c r="D277" s="3">
        <f>Monthly_payment+Additional_payment-C277</f>
        <v>1302.8130757030285</v>
      </c>
    </row>
    <row r="278" spans="1:4" ht="30">
      <c r="A278" s="6">
        <v>50100</v>
      </c>
      <c r="B278" s="3">
        <f>B277-D277</f>
        <v>67527.03013230197</v>
      </c>
      <c r="C278" s="7">
        <f>B278*Interest_rate/12</f>
        <v>225.09010044100657</v>
      </c>
      <c r="D278" s="3">
        <f>Monthly_payment+Additional_payment-C278</f>
        <v>1307.155785955372</v>
      </c>
    </row>
    <row r="279" spans="1:4" ht="30">
      <c r="A279" s="6">
        <v>50131</v>
      </c>
      <c r="B279" s="3">
        <f>B278-D278</f>
        <v>66219.8743463466</v>
      </c>
      <c r="C279" s="7">
        <f>B279*Interest_rate/12</f>
        <v>220.73291448782197</v>
      </c>
      <c r="D279" s="3">
        <f>Monthly_payment+Additional_payment-C279</f>
        <v>1311.5129719085567</v>
      </c>
    </row>
    <row r="280" spans="1:4" ht="30">
      <c r="A280" s="6">
        <v>50161</v>
      </c>
      <c r="B280" s="3">
        <f>B279-D279</f>
        <v>64908.361374438035</v>
      </c>
      <c r="C280" s="7">
        <f>B280*Interest_rate/12</f>
        <v>216.36120458146013</v>
      </c>
      <c r="D280" s="3">
        <f>Monthly_payment+Additional_payment-C280</f>
        <v>1315.8846818149186</v>
      </c>
    </row>
    <row r="281" spans="1:4" ht="30">
      <c r="A281" s="6">
        <v>50192</v>
      </c>
      <c r="B281" s="3">
        <f>B280-D280</f>
        <v>63592.47669262312</v>
      </c>
      <c r="C281" s="7">
        <f>B281*Interest_rate/12</f>
        <v>211.97492230874374</v>
      </c>
      <c r="D281" s="3">
        <f>Monthly_payment+Additional_payment-C281</f>
        <v>1320.2709640876349</v>
      </c>
    </row>
    <row r="282" spans="1:4" ht="30">
      <c r="A282" s="6">
        <v>50222</v>
      </c>
      <c r="B282" s="3">
        <f>B281-D281</f>
        <v>62272.20572853548</v>
      </c>
      <c r="C282" s="7">
        <f>B282*Interest_rate/12</f>
        <v>207.57401909511827</v>
      </c>
      <c r="D282" s="3">
        <f>Monthly_payment+Additional_payment-C282</f>
        <v>1324.6718673012604</v>
      </c>
    </row>
    <row r="283" spans="1:4" ht="30">
      <c r="A283" s="6">
        <v>50253</v>
      </c>
      <c r="B283" s="3">
        <f>B282-D282</f>
        <v>60947.533861234224</v>
      </c>
      <c r="C283" s="7">
        <f>B283*Interest_rate/12</f>
        <v>203.15844620411409</v>
      </c>
      <c r="D283" s="3">
        <f>Monthly_payment+Additional_payment-C283</f>
        <v>1329.0874401922645</v>
      </c>
    </row>
    <row r="284" spans="1:4" ht="30">
      <c r="A284" s="6">
        <v>50284</v>
      </c>
      <c r="B284" s="3">
        <f>B283-D283</f>
        <v>59618.44642104196</v>
      </c>
      <c r="C284" s="7">
        <f>B284*Interest_rate/12</f>
        <v>198.72815473680654</v>
      </c>
      <c r="D284" s="3">
        <f>Monthly_payment+Additional_payment-C284</f>
        <v>1333.517731659572</v>
      </c>
    </row>
    <row r="285" spans="1:4" ht="30">
      <c r="A285" s="6">
        <v>50314</v>
      </c>
      <c r="B285" s="3">
        <f>B284-D284</f>
        <v>58284.92868938239</v>
      </c>
      <c r="C285" s="7">
        <f>B285*Interest_rate/12</f>
        <v>194.28309563127462</v>
      </c>
      <c r="D285" s="3">
        <f>Monthly_payment+Additional_payment-C285</f>
        <v>1337.962790765104</v>
      </c>
    </row>
    <row r="286" spans="1:4" ht="30">
      <c r="A286" s="6">
        <v>50345</v>
      </c>
      <c r="B286" s="3">
        <f>B285-D285</f>
        <v>56946.96589861729</v>
      </c>
      <c r="C286" s="7">
        <f>B286*Interest_rate/12</f>
        <v>189.82321966205765</v>
      </c>
      <c r="D286" s="3">
        <f>Monthly_payment+Additional_payment-C286</f>
        <v>1342.422666734321</v>
      </c>
    </row>
    <row r="287" spans="1:4" ht="30">
      <c r="A287" s="6">
        <v>50375</v>
      </c>
      <c r="B287" s="3">
        <f>B286-D286</f>
        <v>55604.54323188297</v>
      </c>
      <c r="C287" s="7">
        <f>B287*Interest_rate/12</f>
        <v>185.34847743960992</v>
      </c>
      <c r="D287" s="3">
        <f>Monthly_payment+Additional_payment-C287</f>
        <v>1346.8974089567687</v>
      </c>
    </row>
    <row r="288" spans="1:4" ht="30">
      <c r="A288" s="6">
        <v>50406</v>
      </c>
      <c r="B288" s="3">
        <f>B287-D287</f>
        <v>54257.6458229262</v>
      </c>
      <c r="C288" s="7">
        <f>B288*Interest_rate/12</f>
        <v>180.858819409754</v>
      </c>
      <c r="D288" s="3">
        <f>Monthly_payment+Additional_payment-C288</f>
        <v>1351.3870669866246</v>
      </c>
    </row>
    <row r="289" spans="1:4" ht="30">
      <c r="A289" s="6">
        <v>50437</v>
      </c>
      <c r="B289" s="3">
        <f>B288-D288</f>
        <v>52906.258755939576</v>
      </c>
      <c r="C289" s="7">
        <f>B289*Interest_rate/12</f>
        <v>176.35419585313193</v>
      </c>
      <c r="D289" s="3">
        <f>Monthly_payment+Additional_payment-C289</f>
        <v>1355.8916905432468</v>
      </c>
    </row>
    <row r="290" spans="1:4" ht="30">
      <c r="A290" s="6">
        <v>50465</v>
      </c>
      <c r="B290" s="3">
        <f>B289-D289</f>
        <v>51550.36706539633</v>
      </c>
      <c r="C290" s="7">
        <f>B290*Interest_rate/12</f>
        <v>171.8345568846544</v>
      </c>
      <c r="D290" s="3">
        <f>Monthly_payment+Additional_payment-C290</f>
        <v>1360.4113295117243</v>
      </c>
    </row>
    <row r="291" spans="1:4" ht="30">
      <c r="A291" s="6">
        <v>50496</v>
      </c>
      <c r="B291" s="3">
        <f>B290-D290</f>
        <v>50189.9557358846</v>
      </c>
      <c r="C291" s="7">
        <f>B291*Interest_rate/12</f>
        <v>167.29985245294867</v>
      </c>
      <c r="D291" s="3">
        <f>Monthly_payment+Additional_payment-C291</f>
        <v>1364.94603394343</v>
      </c>
    </row>
    <row r="292" spans="1:4" ht="30">
      <c r="A292" s="6">
        <v>50526</v>
      </c>
      <c r="B292" s="3">
        <f>B291-D291</f>
        <v>48825.00970194117</v>
      </c>
      <c r="C292" s="7">
        <f>B292*Interest_rate/12</f>
        <v>162.7500323398039</v>
      </c>
      <c r="D292" s="3">
        <f>Monthly_payment+Additional_payment-C292</f>
        <v>1369.4958540565747</v>
      </c>
    </row>
    <row r="293" spans="1:4" ht="30">
      <c r="A293" s="6">
        <v>50557</v>
      </c>
      <c r="B293" s="3">
        <f>B292-D292</f>
        <v>47455.5138478846</v>
      </c>
      <c r="C293" s="7">
        <f>B293*Interest_rate/12</f>
        <v>158.18504615961533</v>
      </c>
      <c r="D293" s="3">
        <f>Monthly_payment+Additional_payment-C293</f>
        <v>1374.0608402367634</v>
      </c>
    </row>
    <row r="294" spans="1:4" ht="30">
      <c r="A294" s="6">
        <v>50587</v>
      </c>
      <c r="B294" s="3">
        <f>B293-D293</f>
        <v>46081.45300764783</v>
      </c>
      <c r="C294" s="7">
        <f>B294*Interest_rate/12</f>
        <v>153.60484335882612</v>
      </c>
      <c r="D294" s="3">
        <f>Monthly_payment+Additional_payment-C294</f>
        <v>1378.6410430375524</v>
      </c>
    </row>
    <row r="295" spans="1:4" ht="30">
      <c r="A295" s="6">
        <v>50618</v>
      </c>
      <c r="B295" s="3">
        <f>B294-D294</f>
        <v>44702.81196461028</v>
      </c>
      <c r="C295" s="7">
        <f>B295*Interest_rate/12</f>
        <v>149.00937321536762</v>
      </c>
      <c r="D295" s="3">
        <f>Monthly_payment+Additional_payment-C295</f>
        <v>1383.236513181011</v>
      </c>
    </row>
    <row r="296" spans="1:4" ht="30">
      <c r="A296" s="6">
        <v>50649</v>
      </c>
      <c r="B296" s="3">
        <f>B295-D295</f>
        <v>43319.575451429264</v>
      </c>
      <c r="C296" s="7">
        <f>B296*Interest_rate/12</f>
        <v>144.39858483809755</v>
      </c>
      <c r="D296" s="3">
        <f>Monthly_payment+Additional_payment-C296</f>
        <v>1387.847301558281</v>
      </c>
    </row>
    <row r="297" spans="1:4" ht="30">
      <c r="A297" s="6">
        <v>50679</v>
      </c>
      <c r="B297" s="3">
        <f>B296-D296</f>
        <v>41931.728149870985</v>
      </c>
      <c r="C297" s="7">
        <f>B297*Interest_rate/12</f>
        <v>139.7724271662366</v>
      </c>
      <c r="D297" s="3">
        <f>Monthly_payment+Additional_payment-C297</f>
        <v>1392.473459230142</v>
      </c>
    </row>
    <row r="298" spans="1:4" ht="30">
      <c r="A298" s="6">
        <v>50710</v>
      </c>
      <c r="B298" s="3">
        <f>B297-D297</f>
        <v>40539.254690640846</v>
      </c>
      <c r="C298" s="7">
        <f>B298*Interest_rate/12</f>
        <v>135.13084896880284</v>
      </c>
      <c r="D298" s="3">
        <f>Monthly_payment+Additional_payment-C298</f>
        <v>1397.1150374275758</v>
      </c>
    </row>
    <row r="299" spans="1:4" ht="30">
      <c r="A299" s="6">
        <v>50740</v>
      </c>
      <c r="B299" s="3">
        <f>B298-D298</f>
        <v>39142.13965321327</v>
      </c>
      <c r="C299" s="7">
        <f>B299*Interest_rate/12</f>
        <v>130.47379884404424</v>
      </c>
      <c r="D299" s="3">
        <f>Monthly_payment+Additional_payment-C299</f>
        <v>1401.7720875523344</v>
      </c>
    </row>
    <row r="300" spans="1:4" ht="30">
      <c r="A300" s="6">
        <v>50771</v>
      </c>
      <c r="B300" s="3">
        <f>B299-D299</f>
        <v>37740.367565660934</v>
      </c>
      <c r="C300" s="7">
        <f>B300*Interest_rate/12</f>
        <v>125.80122521886977</v>
      </c>
      <c r="D300" s="3">
        <f>Monthly_payment+Additional_payment-C300</f>
        <v>1406.4446611775088</v>
      </c>
    </row>
    <row r="301" spans="1:4" ht="30">
      <c r="A301" s="6">
        <v>50802</v>
      </c>
      <c r="B301" s="3">
        <f>B300-D300</f>
        <v>36333.92290448343</v>
      </c>
      <c r="C301" s="7">
        <f>B301*Interest_rate/12</f>
        <v>121.11307634827808</v>
      </c>
      <c r="D301" s="3">
        <f>Monthly_payment+Additional_payment-C301</f>
        <v>1411.1328100481005</v>
      </c>
    </row>
    <row r="302" spans="1:4" ht="30">
      <c r="A302" s="6">
        <v>50830</v>
      </c>
      <c r="B302" s="3">
        <f>B301-D301</f>
        <v>34922.79009443533</v>
      </c>
      <c r="C302" s="7">
        <f>B302*Interest_rate/12</f>
        <v>116.40930031478445</v>
      </c>
      <c r="D302" s="3">
        <f>Monthly_payment+Additional_payment-C302</f>
        <v>1415.8365860815943</v>
      </c>
    </row>
    <row r="303" spans="1:4" ht="30">
      <c r="A303" s="6">
        <v>50861</v>
      </c>
      <c r="B303" s="3">
        <f>B302-D302</f>
        <v>33506.953508353734</v>
      </c>
      <c r="C303" s="7">
        <f>B303*Interest_rate/12</f>
        <v>111.68984502784578</v>
      </c>
      <c r="D303" s="3">
        <f>Monthly_payment+Additional_payment-C303</f>
        <v>1420.5560413685328</v>
      </c>
    </row>
    <row r="304" spans="1:4" ht="30">
      <c r="A304" s="6">
        <v>50891</v>
      </c>
      <c r="B304" s="3">
        <f>B303-D303</f>
        <v>32086.3974669852</v>
      </c>
      <c r="C304" s="7">
        <f>B304*Interest_rate/12</f>
        <v>106.954658223284</v>
      </c>
      <c r="D304" s="3">
        <f>Monthly_payment+Additional_payment-C304</f>
        <v>1425.2912281730946</v>
      </c>
    </row>
    <row r="305" spans="1:4" ht="30">
      <c r="A305" s="6">
        <v>50922</v>
      </c>
      <c r="B305" s="3">
        <f>B304-D304</f>
        <v>30661.106238812106</v>
      </c>
      <c r="C305" s="7">
        <f>B305*Interest_rate/12</f>
        <v>102.20368746270702</v>
      </c>
      <c r="D305" s="3">
        <f>Monthly_payment+Additional_payment-C305</f>
        <v>1430.0421989336717</v>
      </c>
    </row>
    <row r="306" spans="1:4" ht="30">
      <c r="A306" s="6">
        <v>50952</v>
      </c>
      <c r="B306" s="3">
        <f>B305-D305</f>
        <v>29231.064039878434</v>
      </c>
      <c r="C306" s="7">
        <f>B306*Interest_rate/12</f>
        <v>97.43688013292812</v>
      </c>
      <c r="D306" s="3">
        <f>Monthly_payment+Additional_payment-C306</f>
        <v>1434.8090062634506</v>
      </c>
    </row>
    <row r="307" spans="1:4" ht="30">
      <c r="A307" s="6">
        <v>50983</v>
      </c>
      <c r="B307" s="3">
        <f>B306-D306</f>
        <v>27796.255033614983</v>
      </c>
      <c r="C307" s="7">
        <f>B307*Interest_rate/12</f>
        <v>92.65418344538328</v>
      </c>
      <c r="D307" s="3">
        <f>Monthly_payment+Additional_payment-C307</f>
        <v>1439.5917029509953</v>
      </c>
    </row>
    <row r="308" spans="1:4" ht="30">
      <c r="A308" s="6">
        <v>51014</v>
      </c>
      <c r="B308" s="3">
        <f>B307-D307</f>
        <v>26356.66333066399</v>
      </c>
      <c r="C308" s="7">
        <f>B308*Interest_rate/12</f>
        <v>87.85554443554663</v>
      </c>
      <c r="D308" s="3">
        <f>Monthly_payment+Additional_payment-C308</f>
        <v>1444.390341960832</v>
      </c>
    </row>
    <row r="309" spans="1:4" ht="30">
      <c r="A309" s="6">
        <v>51044</v>
      </c>
      <c r="B309" s="3">
        <f>B308-D308</f>
        <v>24912.272988703156</v>
      </c>
      <c r="C309" s="7">
        <f>B309*Interest_rate/12</f>
        <v>83.04090996234386</v>
      </c>
      <c r="D309" s="3">
        <f>Monthly_payment+Additional_payment-C309</f>
        <v>1449.2049764340347</v>
      </c>
    </row>
    <row r="310" spans="1:4" ht="30">
      <c r="A310" s="6">
        <v>51075</v>
      </c>
      <c r="B310" s="3">
        <f>B309-D309</f>
        <v>23463.068012269123</v>
      </c>
      <c r="C310" s="7">
        <f>B310*Interest_rate/12</f>
        <v>78.21022670756375</v>
      </c>
      <c r="D310" s="3">
        <f>Monthly_payment+Additional_payment-C310</f>
        <v>1454.0356596888148</v>
      </c>
    </row>
    <row r="311" spans="1:4" ht="30">
      <c r="A311" s="6">
        <v>51105</v>
      </c>
      <c r="B311" s="3">
        <f>B310-D310</f>
        <v>22009.032352580307</v>
      </c>
      <c r="C311" s="7">
        <f>B311*Interest_rate/12</f>
        <v>73.3634411752677</v>
      </c>
      <c r="D311" s="3">
        <f>Monthly_payment+Additional_payment-C311</f>
        <v>1458.8824452211109</v>
      </c>
    </row>
    <row r="312" spans="1:4" ht="30">
      <c r="A312" s="6">
        <v>51136</v>
      </c>
      <c r="B312" s="3">
        <f>B311-D311</f>
        <v>20550.149907359195</v>
      </c>
      <c r="C312" s="7">
        <f>B312*Interest_rate/12</f>
        <v>68.50049969119732</v>
      </c>
      <c r="D312" s="3">
        <f>Monthly_payment+Additional_payment-C312</f>
        <v>1463.7453867051813</v>
      </c>
    </row>
    <row r="313" spans="1:4" ht="30">
      <c r="A313" s="6">
        <v>51167</v>
      </c>
      <c r="B313" s="3">
        <f>B312-D312</f>
        <v>19086.404520654014</v>
      </c>
      <c r="C313" s="7">
        <f>B313*Interest_rate/12</f>
        <v>63.62134840218005</v>
      </c>
      <c r="D313" s="3">
        <f>Monthly_payment+Additional_payment-C313</f>
        <v>1468.6245379941986</v>
      </c>
    </row>
    <row r="314" spans="1:4" ht="30">
      <c r="A314" s="6">
        <v>51196</v>
      </c>
      <c r="B314" s="3">
        <f>B313-D313</f>
        <v>17617.779982659817</v>
      </c>
      <c r="C314" s="7">
        <f>B314*Interest_rate/12</f>
        <v>58.725933275532725</v>
      </c>
      <c r="D314" s="3">
        <f>Monthly_payment+Additional_payment-C314</f>
        <v>1473.519953120846</v>
      </c>
    </row>
    <row r="315" spans="1:4" ht="30">
      <c r="A315" s="6">
        <v>51227</v>
      </c>
      <c r="B315" s="3">
        <f>B314-D314</f>
        <v>16144.260029538971</v>
      </c>
      <c r="C315" s="7">
        <f>B315*Interest_rate/12</f>
        <v>53.81420009846324</v>
      </c>
      <c r="D315" s="3">
        <f>Monthly_payment+Additional_payment-C315</f>
        <v>1478.4316862979153</v>
      </c>
    </row>
    <row r="316" spans="1:4" ht="30">
      <c r="A316" s="6">
        <v>51257</v>
      </c>
      <c r="B316" s="3">
        <f>B315-D315</f>
        <v>14665.828343241055</v>
      </c>
      <c r="C316" s="7">
        <f>B316*Interest_rate/12</f>
        <v>48.88609447747019</v>
      </c>
      <c r="D316" s="3">
        <f>Monthly_payment+Additional_payment-C316</f>
        <v>1483.3597919189085</v>
      </c>
    </row>
    <row r="317" spans="1:4" ht="30">
      <c r="A317" s="6">
        <v>51288</v>
      </c>
      <c r="B317" s="3">
        <f>B316-D316</f>
        <v>13182.468551322147</v>
      </c>
      <c r="C317" s="7">
        <f>B317*Interest_rate/12</f>
        <v>43.941561837740494</v>
      </c>
      <c r="D317" s="3">
        <f>Monthly_payment+Additional_payment-C317</f>
        <v>1488.3043245586382</v>
      </c>
    </row>
    <row r="318" spans="1:4" ht="30">
      <c r="A318" s="6">
        <v>51318</v>
      </c>
      <c r="B318" s="3">
        <f>B317-D317</f>
        <v>11694.164226763509</v>
      </c>
      <c r="C318" s="7">
        <f>B318*Interest_rate/12</f>
        <v>38.98054742254503</v>
      </c>
      <c r="D318" s="3">
        <f>Monthly_payment+Additional_payment-C318</f>
        <v>1493.2653389738337</v>
      </c>
    </row>
    <row r="319" spans="1:4" ht="30">
      <c r="A319" s="6">
        <v>51349</v>
      </c>
      <c r="B319" s="3">
        <f>B318-D318</f>
        <v>10200.898887789675</v>
      </c>
      <c r="C319" s="7">
        <f>B319*Interest_rate/12</f>
        <v>34.002996292632254</v>
      </c>
      <c r="D319" s="3">
        <f>Monthly_payment+Additional_payment-C319</f>
        <v>1498.2428901037463</v>
      </c>
    </row>
    <row r="320" spans="1:4" ht="30">
      <c r="A320" s="6">
        <v>51380</v>
      </c>
      <c r="B320" s="3">
        <f>B319-D319</f>
        <v>8702.65599768593</v>
      </c>
      <c r="C320" s="7">
        <f>B320*Interest_rate/12</f>
        <v>29.008853325619768</v>
      </c>
      <c r="D320" s="3">
        <f>Monthly_payment+Additional_payment-C320</f>
        <v>1503.2370330707588</v>
      </c>
    </row>
    <row r="321" spans="1:4" ht="30">
      <c r="A321" s="6">
        <v>51410</v>
      </c>
      <c r="B321" s="3">
        <f>B320-D320</f>
        <v>7199.418964615171</v>
      </c>
      <c r="C321" s="7">
        <f>B321*Interest_rate/12</f>
        <v>23.998063215383905</v>
      </c>
      <c r="D321" s="3">
        <f>Monthly_payment+Additional_payment-C321</f>
        <v>1508.2478231809948</v>
      </c>
    </row>
    <row r="322" spans="1:4" ht="30">
      <c r="A322" s="6">
        <v>51441</v>
      </c>
      <c r="B322" s="3">
        <f>B321-D321</f>
        <v>5691.171141434176</v>
      </c>
      <c r="C322" s="7">
        <f>B322*Interest_rate/12</f>
        <v>18.970570471447257</v>
      </c>
      <c r="D322" s="3">
        <f>Monthly_payment+Additional_payment-C322</f>
        <v>1513.2753159249314</v>
      </c>
    </row>
    <row r="323" spans="1:4" ht="30">
      <c r="A323" s="6">
        <v>51471</v>
      </c>
      <c r="B323" s="3">
        <f>B322-D322</f>
        <v>4177.895825509245</v>
      </c>
      <c r="C323" s="7">
        <f>B323*Interest_rate/12</f>
        <v>13.92631941836415</v>
      </c>
      <c r="D323" s="3">
        <f>Monthly_payment+Additional_payment-C323</f>
        <v>1518.3195669780146</v>
      </c>
    </row>
    <row r="324" spans="1:4" ht="30">
      <c r="A324" s="6">
        <v>51502</v>
      </c>
      <c r="B324" s="3">
        <f>B323-D323</f>
        <v>2659.5762585312305</v>
      </c>
      <c r="C324" s="7">
        <f>B324*Interest_rate/12</f>
        <v>8.865254195104102</v>
      </c>
      <c r="D324" s="3">
        <f>Monthly_payment+Additional_payment-C324</f>
        <v>1523.3806322012745</v>
      </c>
    </row>
    <row r="325" spans="1:4" ht="30">
      <c r="A325" s="6">
        <v>51533</v>
      </c>
      <c r="B325" s="3">
        <f>B324-D324</f>
        <v>1136.195626329956</v>
      </c>
      <c r="C325" s="7">
        <f>B325*Interest_rate/12</f>
        <v>3.7873187544331866</v>
      </c>
      <c r="D325" s="3">
        <f>Monthly_payment+Additional_payment-C325</f>
        <v>1528.4585676419454</v>
      </c>
    </row>
    <row r="326" spans="1:4" ht="30">
      <c r="A326" s="6">
        <v>51561</v>
      </c>
      <c r="B326" s="3">
        <f>B325-D325</f>
        <v>-392.2629413119894</v>
      </c>
      <c r="C326" s="7">
        <f>B326*Interest_rate/12</f>
        <v>-1.3075431377066313</v>
      </c>
      <c r="D326" s="3">
        <f>Monthly_payment+Additional_payment-C326</f>
        <v>1533.5534295340854</v>
      </c>
    </row>
    <row r="327" spans="1:4" ht="30">
      <c r="A327" s="6">
        <v>51592</v>
      </c>
      <c r="B327" s="3">
        <f>B326-D326</f>
        <v>-1925.8163708460747</v>
      </c>
      <c r="C327" s="7">
        <f>B327*Interest_rate/12</f>
        <v>-6.41938790282025</v>
      </c>
      <c r="D327" s="3">
        <f>Monthly_payment+Additional_payment-C327</f>
        <v>1538.665274299199</v>
      </c>
    </row>
    <row r="328" spans="1:4" ht="30">
      <c r="A328" s="6">
        <v>51622</v>
      </c>
      <c r="B328" s="3">
        <f>B327-D327</f>
        <v>-3464.4816451452734</v>
      </c>
      <c r="C328" s="7">
        <f>B328*Interest_rate/12</f>
        <v>-11.548272150484244</v>
      </c>
      <c r="D328" s="3">
        <f>Monthly_payment+Additional_payment-C328</f>
        <v>1543.794158546863</v>
      </c>
    </row>
    <row r="329" spans="1:4" ht="30">
      <c r="A329" s="6">
        <v>51653</v>
      </c>
      <c r="B329" s="3">
        <f>B328-D328</f>
        <v>-5008.275803692137</v>
      </c>
      <c r="C329" s="7">
        <f>B329*Interest_rate/12</f>
        <v>-16.69425267897379</v>
      </c>
      <c r="D329" s="3">
        <f>Monthly_payment+Additional_payment-C329</f>
        <v>1548.9401390753524</v>
      </c>
    </row>
    <row r="330" spans="1:4" ht="30">
      <c r="A330" s="6">
        <v>51683</v>
      </c>
      <c r="B330" s="3">
        <f>B329-D329</f>
        <v>-6557.215942767489</v>
      </c>
      <c r="C330" s="7">
        <f>B330*Interest_rate/12</f>
        <v>-21.85738647589163</v>
      </c>
      <c r="D330" s="3">
        <f>Monthly_payment+Additional_payment-C330</f>
        <v>1554.1032728722703</v>
      </c>
    </row>
    <row r="331" spans="1:4" ht="30">
      <c r="A331" s="6">
        <v>51714</v>
      </c>
      <c r="B331" s="3">
        <f>B330-D330</f>
        <v>-8111.319215639759</v>
      </c>
      <c r="C331" s="7">
        <f>B331*Interest_rate/12</f>
        <v>-27.037730718799196</v>
      </c>
      <c r="D331" s="3">
        <f>Monthly_payment+Additional_payment-C331</f>
        <v>1559.2836171151778</v>
      </c>
    </row>
    <row r="332" spans="1:4" ht="30">
      <c r="A332" s="6">
        <v>51745</v>
      </c>
      <c r="B332" s="3">
        <f>B331-D331</f>
        <v>-9670.602832754937</v>
      </c>
      <c r="C332" s="7">
        <f>B332*Interest_rate/12</f>
        <v>-32.235342775849794</v>
      </c>
      <c r="D332" s="3">
        <f>Monthly_payment+Additional_payment-C332</f>
        <v>1564.4812291722285</v>
      </c>
    </row>
    <row r="333" spans="1:4" ht="30">
      <c r="A333" s="6">
        <v>51775</v>
      </c>
      <c r="B333" s="3">
        <f>B332-D332</f>
        <v>-11235.084061927166</v>
      </c>
      <c r="C333" s="7">
        <f>B333*Interest_rate/12</f>
        <v>-37.45028020642389</v>
      </c>
      <c r="D333" s="3">
        <f>Monthly_payment+Additional_payment-C333</f>
        <v>1569.6961666028026</v>
      </c>
    </row>
    <row r="334" spans="1:4" ht="30">
      <c r="A334" s="6">
        <v>51806</v>
      </c>
      <c r="B334" s="3">
        <f>B333-D333</f>
        <v>-12804.780228529968</v>
      </c>
      <c r="C334" s="7">
        <f>B334*Interest_rate/12</f>
        <v>-42.68260076176656</v>
      </c>
      <c r="D334" s="3">
        <f>Monthly_payment+Additional_payment-C334</f>
        <v>1574.9284871581451</v>
      </c>
    </row>
    <row r="335" spans="1:4" ht="30">
      <c r="A335" s="6">
        <v>51836</v>
      </c>
      <c r="B335" s="3">
        <f>B334-D334</f>
        <v>-14379.708715688113</v>
      </c>
      <c r="C335" s="7">
        <f>B335*Interest_rate/12</f>
        <v>-47.932362385627044</v>
      </c>
      <c r="D335" s="3">
        <f>Monthly_payment+Additional_payment-C335</f>
        <v>1580.1782487820058</v>
      </c>
    </row>
    <row r="336" spans="1:4" ht="30">
      <c r="A336" s="6">
        <v>51867</v>
      </c>
      <c r="B336" s="3">
        <f>B335-D335</f>
        <v>-15959.886964470119</v>
      </c>
      <c r="C336" s="7">
        <f>B336*Interest_rate/12</f>
        <v>-53.19962321490039</v>
      </c>
      <c r="D336" s="3">
        <f>Monthly_payment+Additional_payment-C336</f>
        <v>1585.445509611279</v>
      </c>
    </row>
    <row r="337" spans="1:4" ht="30">
      <c r="A337" s="6">
        <v>51898</v>
      </c>
      <c r="B337" s="3">
        <f>B336-D336</f>
        <v>-17545.3324740814</v>
      </c>
      <c r="C337" s="7">
        <f>B337*Interest_rate/12</f>
        <v>-58.48444158027133</v>
      </c>
      <c r="D337" s="3">
        <f>Monthly_payment+Additional_payment-C337</f>
        <v>1590.73032797665</v>
      </c>
    </row>
    <row r="338" spans="1:4" ht="30">
      <c r="A338" s="6">
        <v>51926</v>
      </c>
      <c r="B338" s="3">
        <f>B337-D337</f>
        <v>-19136.062802058048</v>
      </c>
      <c r="C338" s="7">
        <f>B338*Interest_rate/12</f>
        <v>-63.78687600686016</v>
      </c>
      <c r="D338" s="3">
        <f>Monthly_payment+Additional_payment-C338</f>
        <v>1596.0327624032388</v>
      </c>
    </row>
    <row r="339" spans="1:4" ht="30">
      <c r="A339" s="6">
        <v>51957</v>
      </c>
      <c r="B339" s="3">
        <f>B338-D338</f>
        <v>-20732.095564461288</v>
      </c>
      <c r="C339" s="7">
        <f>B339*Interest_rate/12</f>
        <v>-69.10698521487096</v>
      </c>
      <c r="D339" s="3">
        <f>Monthly_payment+Additional_payment-C339</f>
        <v>1601.3528716112496</v>
      </c>
    </row>
    <row r="340" spans="1:4" ht="30">
      <c r="A340" s="6">
        <v>51987</v>
      </c>
      <c r="B340" s="3">
        <f>B339-D339</f>
        <v>-22333.448436072536</v>
      </c>
      <c r="C340" s="7">
        <f>B340*Interest_rate/12</f>
        <v>-74.44482812024178</v>
      </c>
      <c r="D340" s="3">
        <f>Monthly_payment+Additional_payment-C340</f>
        <v>1606.6907145166203</v>
      </c>
    </row>
    <row r="341" spans="1:4" ht="30">
      <c r="A341" s="6">
        <v>52018</v>
      </c>
      <c r="B341" s="3">
        <f>B340-D340</f>
        <v>-23940.139150589155</v>
      </c>
      <c r="C341" s="7">
        <f>B341*Interest_rate/12</f>
        <v>-79.80046383529718</v>
      </c>
      <c r="D341" s="3">
        <f>Monthly_payment+Additional_payment-C341</f>
        <v>1612.046350231676</v>
      </c>
    </row>
    <row r="342" spans="1:4" ht="30">
      <c r="A342" s="6">
        <v>52048</v>
      </c>
      <c r="B342" s="3">
        <f>B341-D341</f>
        <v>-25552.18550082083</v>
      </c>
      <c r="C342" s="7">
        <f>B342*Interest_rate/12</f>
        <v>-85.17395166940277</v>
      </c>
      <c r="D342" s="3">
        <f>Monthly_payment+Additional_payment-C342</f>
        <v>1617.4198380657815</v>
      </c>
    </row>
    <row r="343" spans="1:4" ht="30">
      <c r="A343" s="6">
        <v>52079</v>
      </c>
      <c r="B343" s="3">
        <f>B342-D342</f>
        <v>-27169.60533888661</v>
      </c>
      <c r="C343" s="7">
        <f>B343*Interest_rate/12</f>
        <v>-90.56535112962204</v>
      </c>
      <c r="D343" s="3">
        <f>Monthly_payment+Additional_payment-C343</f>
        <v>1622.8112375260007</v>
      </c>
    </row>
    <row r="344" spans="1:4" ht="30">
      <c r="A344" s="6">
        <v>52110</v>
      </c>
      <c r="B344" s="3">
        <f>B343-D343</f>
        <v>-28792.41657641261</v>
      </c>
      <c r="C344" s="7">
        <f>B344*Interest_rate/12</f>
        <v>-95.97472192137536</v>
      </c>
      <c r="D344" s="3">
        <f>Monthly_payment+Additional_payment-C344</f>
        <v>1628.2206083177539</v>
      </c>
    </row>
    <row r="345" spans="1:4" ht="30">
      <c r="A345" s="6">
        <v>52140</v>
      </c>
      <c r="B345" s="3">
        <f>B344-D344</f>
        <v>-30420.637184730364</v>
      </c>
      <c r="C345" s="7">
        <f>B345*Interest_rate/12</f>
        <v>-101.40212394910121</v>
      </c>
      <c r="D345" s="3">
        <f>Monthly_payment+Additional_payment-C345</f>
        <v>1633.6480103454799</v>
      </c>
    </row>
    <row r="346" spans="1:4" ht="30">
      <c r="A346" s="6">
        <v>52171</v>
      </c>
      <c r="B346" s="3">
        <f>B345-D345</f>
        <v>-32054.285195075845</v>
      </c>
      <c r="C346" s="7">
        <f>B346*Interest_rate/12</f>
        <v>-106.84761731691948</v>
      </c>
      <c r="D346" s="3">
        <f>Monthly_payment+Additional_payment-C346</f>
        <v>1639.093503713298</v>
      </c>
    </row>
    <row r="347" spans="1:4" ht="30">
      <c r="A347" s="6">
        <v>52201</v>
      </c>
      <c r="B347" s="3">
        <f>B346-D346</f>
        <v>-33693.37869878914</v>
      </c>
      <c r="C347" s="7">
        <f>B347*Interest_rate/12</f>
        <v>-112.31126232929715</v>
      </c>
      <c r="D347" s="3">
        <f>Monthly_payment+Additional_payment-C347</f>
        <v>1644.5571487256757</v>
      </c>
    </row>
    <row r="348" spans="1:4" ht="30">
      <c r="A348" s="6">
        <v>52232</v>
      </c>
      <c r="B348" s="3">
        <f>B347-D347</f>
        <v>-35337.93584751482</v>
      </c>
      <c r="C348" s="7">
        <f>B348*Interest_rate/12</f>
        <v>-117.79311949171607</v>
      </c>
      <c r="D348" s="3">
        <f>Monthly_payment+Additional_payment-C348</f>
        <v>1650.0390058880946</v>
      </c>
    </row>
    <row r="349" spans="1:4" ht="30">
      <c r="A349" s="6">
        <v>52263</v>
      </c>
      <c r="B349" s="3">
        <f>B348-D348</f>
        <v>-36987.97485340291</v>
      </c>
      <c r="C349" s="7">
        <f>B349*Interest_rate/12</f>
        <v>-123.29324951134305</v>
      </c>
      <c r="D349" s="3">
        <f>Monthly_payment+Additional_payment-C349</f>
        <v>1655.5391359077216</v>
      </c>
    </row>
    <row r="350" spans="1:4" ht="30">
      <c r="A350" s="6">
        <v>52291</v>
      </c>
      <c r="B350" s="3">
        <f>B349-D349</f>
        <v>-38643.51398931063</v>
      </c>
      <c r="C350" s="7">
        <f>B350*Interest_rate/12</f>
        <v>-128.8117132977021</v>
      </c>
      <c r="D350" s="3">
        <f>Monthly_payment+Additional_payment-C350</f>
        <v>1661.0575996940806</v>
      </c>
    </row>
    <row r="351" spans="1:4" ht="30">
      <c r="A351" s="6">
        <v>52322</v>
      </c>
      <c r="B351" s="3">
        <f>B350-D350</f>
        <v>-40304.571589004714</v>
      </c>
      <c r="C351" s="7">
        <f>B351*Interest_rate/12</f>
        <v>-134.34857196334906</v>
      </c>
      <c r="D351" s="3">
        <f>Monthly_payment+Additional_payment-C351</f>
        <v>1666.5944583597277</v>
      </c>
    </row>
    <row r="352" spans="1:4" ht="30">
      <c r="A352" s="6">
        <v>52352</v>
      </c>
      <c r="B352" s="3">
        <f>B351-D351</f>
        <v>-41971.166047364444</v>
      </c>
      <c r="C352" s="7">
        <f>B352*Interest_rate/12</f>
        <v>-139.90388682454815</v>
      </c>
      <c r="D352" s="3">
        <f>Monthly_payment+Additional_payment-C352</f>
        <v>1672.1497732209268</v>
      </c>
    </row>
    <row r="353" spans="1:4" ht="30">
      <c r="A353" s="6">
        <v>52383</v>
      </c>
      <c r="B353" s="3">
        <f>B352-D352</f>
        <v>-43643.31582058537</v>
      </c>
      <c r="C353" s="7">
        <f>B353*Interest_rate/12</f>
        <v>-145.47771940195125</v>
      </c>
      <c r="D353" s="3">
        <f>Monthly_payment+Additional_payment-C353</f>
        <v>1677.7236057983298</v>
      </c>
    </row>
    <row r="354" spans="1:4" ht="30">
      <c r="A354" s="6">
        <v>52413</v>
      </c>
      <c r="B354" s="3">
        <f>B353-D353</f>
        <v>-45321.0394263837</v>
      </c>
      <c r="C354" s="7">
        <f>B354*Interest_rate/12</f>
        <v>-151.070131421279</v>
      </c>
      <c r="D354" s="3">
        <f>Monthly_payment+Additional_payment-C354</f>
        <v>1683.3160178176577</v>
      </c>
    </row>
    <row r="355" spans="1:4" ht="30">
      <c r="A355" s="6">
        <v>52444</v>
      </c>
      <c r="B355" s="3">
        <f>B354-D354</f>
        <v>-47004.355444201356</v>
      </c>
      <c r="C355" s="7">
        <f>B355*Interest_rate/12</f>
        <v>-156.68118481400452</v>
      </c>
      <c r="D355" s="3">
        <f>Monthly_payment+Additional_payment-C355</f>
        <v>1688.9270712103832</v>
      </c>
    </row>
    <row r="356" spans="1:4" ht="30">
      <c r="A356" s="6">
        <v>52475</v>
      </c>
      <c r="B356" s="3">
        <f>B355-D355</f>
        <v>-48693.28251541174</v>
      </c>
      <c r="C356" s="7">
        <f>B356*Interest_rate/12</f>
        <v>-162.31094171803912</v>
      </c>
      <c r="D356" s="3">
        <f>Monthly_payment+Additional_payment-C356</f>
        <v>1694.5568281144178</v>
      </c>
    </row>
    <row r="357" spans="1:4" ht="30">
      <c r="A357" s="6">
        <v>52505</v>
      </c>
      <c r="B357" s="3">
        <f>B356-D356</f>
        <v>-50387.83934352615</v>
      </c>
      <c r="C357" s="7">
        <f>B357*Interest_rate/12</f>
        <v>-167.95946447842053</v>
      </c>
      <c r="D357" s="3">
        <f>Monthly_payment+Additional_payment-C357</f>
        <v>1700.2053508747993</v>
      </c>
    </row>
    <row r="358" spans="1:4" ht="30">
      <c r="A358" s="6">
        <v>52536</v>
      </c>
      <c r="B358" s="3">
        <f>B357-D357</f>
        <v>-52088.04469440095</v>
      </c>
      <c r="C358" s="7">
        <f>B358*Interest_rate/12</f>
        <v>-173.6268156480032</v>
      </c>
      <c r="D358" s="3">
        <f>Monthly_payment+Additional_payment-C358</f>
        <v>1705.8727020443819</v>
      </c>
    </row>
    <row r="359" spans="1:4" ht="30">
      <c r="A359" s="6">
        <v>52566</v>
      </c>
      <c r="B359" s="3">
        <f>B358-D358</f>
        <v>-53793.91739644534</v>
      </c>
      <c r="C359" s="7">
        <f>B359*Interest_rate/12</f>
        <v>-179.31305798815114</v>
      </c>
      <c r="D359" s="3">
        <f>Monthly_payment+Additional_payment-C359</f>
        <v>1711.5589443845297</v>
      </c>
    </row>
    <row r="360" spans="1:4" ht="30">
      <c r="A360" s="6">
        <v>52597</v>
      </c>
      <c r="B360" s="3">
        <f>B359-D359</f>
        <v>-55505.47634082987</v>
      </c>
      <c r="C360" s="7">
        <f>B360*Interest_rate/12</f>
        <v>-185.0182544694329</v>
      </c>
      <c r="D360" s="3">
        <f>Monthly_payment+Additional_payment-C360</f>
        <v>1717.2641408658114</v>
      </c>
    </row>
    <row r="361" spans="1:4" ht="30">
      <c r="A361" s="6">
        <v>52628</v>
      </c>
      <c r="B361" s="3">
        <f>B360-D360</f>
        <v>-57222.74048169568</v>
      </c>
      <c r="C361" s="7">
        <f>B361*Interest_rate/12</f>
        <v>-190.74246827231892</v>
      </c>
      <c r="D361" s="3">
        <f>Monthly_payment+Additional_payment-C361</f>
        <v>1722.9883546686976</v>
      </c>
    </row>
    <row r="362" spans="1:4" ht="30">
      <c r="A362" s="6">
        <v>52657</v>
      </c>
      <c r="B362" s="3">
        <f>B361-D361</f>
        <v>-58945.728836364375</v>
      </c>
      <c r="C362" s="7">
        <f>B362*Interest_rate/12</f>
        <v>-196.48576278788127</v>
      </c>
      <c r="D362" s="3">
        <f>Monthly_payment+Additional_payment-C362</f>
        <v>1728.7316491842598</v>
      </c>
    </row>
    <row r="363" spans="1:4" ht="30">
      <c r="A363" s="6">
        <v>52688</v>
      </c>
      <c r="B363" s="3">
        <f>B362-D362</f>
        <v>-60674.46048554863</v>
      </c>
      <c r="C363" s="7">
        <f>B363*Interest_rate/12</f>
        <v>-202.24820161849547</v>
      </c>
      <c r="D363" s="3">
        <f>Monthly_payment+Additional_payment-C363</f>
        <v>1734.494088014874</v>
      </c>
    </row>
    <row r="364" spans="1:4" ht="30">
      <c r="A364" s="6">
        <v>52718</v>
      </c>
      <c r="B364" s="3">
        <f>B363-D363</f>
        <v>-62408.954573563504</v>
      </c>
      <c r="C364" s="7">
        <f>B364*Interest_rate/12</f>
        <v>-208.02984857854503</v>
      </c>
      <c r="D364" s="3">
        <f>Monthly_payment+Additional_payment-C364</f>
        <v>1740.2757349749236</v>
      </c>
    </row>
    <row r="365" spans="1:4" ht="30">
      <c r="A365" s="6">
        <v>52749</v>
      </c>
      <c r="B365" s="3">
        <f>B364-D364</f>
        <v>-64149.23030853843</v>
      </c>
      <c r="C365" s="7">
        <f>B365*Interest_rate/12</f>
        <v>-213.8307676951281</v>
      </c>
      <c r="D365" s="3">
        <f>Monthly_payment+Additional_payment-C365</f>
        <v>1746.0766540915067</v>
      </c>
    </row>
    <row r="366" spans="1:4" ht="30">
      <c r="A366" s="6">
        <v>52779</v>
      </c>
      <c r="B366" s="3">
        <f>B365-D365</f>
        <v>-65895.30696262994</v>
      </c>
      <c r="C366" s="7">
        <f>B366*Interest_rate/12</f>
        <v>-219.65102320876647</v>
      </c>
      <c r="D366" s="3">
        <f>Monthly_payment+Additional_payment-C366</f>
        <v>1751.896909605145</v>
      </c>
    </row>
    <row r="367" spans="1:4" ht="30">
      <c r="A367" s="6">
        <v>52810</v>
      </c>
      <c r="B367" s="3">
        <f>B366-D366</f>
        <v>-67647.20387223508</v>
      </c>
      <c r="C367" s="7">
        <f>B367*Interest_rate/12</f>
        <v>-225.49067957411694</v>
      </c>
      <c r="D367" s="3">
        <f>Monthly_payment+Additional_payment-C367</f>
        <v>1757.7365659704956</v>
      </c>
    </row>
    <row r="368" spans="1:4" ht="30">
      <c r="A368" s="6">
        <v>52841</v>
      </c>
      <c r="B368" s="3">
        <f>B367-D367</f>
        <v>-69404.94043820558</v>
      </c>
      <c r="C368" s="7">
        <f>B368*Interest_rate/12</f>
        <v>-231.34980146068528</v>
      </c>
      <c r="D368" s="3">
        <f>Monthly_payment+Additional_payment-C368</f>
        <v>1763.595687857064</v>
      </c>
    </row>
    <row r="369" spans="2:4" ht="30">
      <c r="B369" s="3"/>
      <c r="C369" s="3"/>
      <c r="D369" s="3"/>
    </row>
    <row r="370" spans="2:4" ht="30">
      <c r="B370" s="3"/>
      <c r="C370" s="3"/>
      <c r="D370" s="3"/>
    </row>
    <row r="371" spans="2:4" ht="30">
      <c r="B371" s="3"/>
      <c r="C371" s="3"/>
      <c r="D371" s="3"/>
    </row>
    <row r="372" spans="2:4" ht="30">
      <c r="B372" s="3"/>
      <c r="C372" s="3"/>
      <c r="D372" s="3"/>
    </row>
    <row r="373" spans="2:4" ht="30">
      <c r="B373" s="3"/>
      <c r="C373" s="3"/>
      <c r="D373" s="3"/>
    </row>
    <row r="374" spans="2:4" ht="30">
      <c r="B374" s="3"/>
      <c r="C374" s="3"/>
      <c r="D374" s="3"/>
    </row>
    <row r="375" spans="2:4" ht="30">
      <c r="B375" s="3"/>
      <c r="C375" s="3"/>
      <c r="D375" s="3"/>
    </row>
    <row r="376" spans="2:4" ht="30">
      <c r="B376" s="3"/>
      <c r="C376" s="3"/>
      <c r="D376" s="3"/>
    </row>
    <row r="377" spans="2:4" ht="30">
      <c r="B377" s="3"/>
      <c r="C377" s="3"/>
      <c r="D377" s="3"/>
    </row>
    <row r="378" spans="2:4" ht="30">
      <c r="B378" s="3"/>
      <c r="C378" s="3"/>
      <c r="D378" s="3"/>
    </row>
    <row r="379" spans="2:4" ht="30">
      <c r="B379" s="3"/>
      <c r="C379" s="3"/>
      <c r="D379" s="3"/>
    </row>
    <row r="380" spans="2:4" ht="30">
      <c r="B380" s="3"/>
      <c r="C380" s="3"/>
      <c r="D380" s="3"/>
    </row>
    <row r="381" spans="2:4" ht="30">
      <c r="B381" s="3"/>
      <c r="C381" s="3"/>
      <c r="D381" s="3"/>
    </row>
    <row r="382" spans="2:4" ht="30">
      <c r="B382" s="3"/>
      <c r="C382" s="3"/>
      <c r="D382" s="3"/>
    </row>
    <row r="383" spans="2:4" ht="30">
      <c r="B383" s="3"/>
      <c r="C383" s="3"/>
      <c r="D383" s="3"/>
    </row>
    <row r="384" spans="2:4" ht="30">
      <c r="B384" s="3"/>
      <c r="C384" s="3"/>
      <c r="D384" s="3"/>
    </row>
    <row r="385" spans="2:4" ht="30">
      <c r="B385" s="3"/>
      <c r="C385" s="3"/>
      <c r="D385" s="3"/>
    </row>
    <row r="386" spans="2:4" ht="30">
      <c r="B386" s="3"/>
      <c r="C386" s="3"/>
      <c r="D386" s="3"/>
    </row>
    <row r="387" spans="2:4" ht="30">
      <c r="B387" s="3"/>
      <c r="C387" s="3"/>
      <c r="D387" s="3"/>
    </row>
    <row r="388" spans="2:4" ht="30">
      <c r="B388" s="3"/>
      <c r="C388" s="3"/>
      <c r="D388" s="3"/>
    </row>
    <row r="389" spans="2:4" ht="30">
      <c r="B389" s="3"/>
      <c r="C389" s="3"/>
      <c r="D389" s="3"/>
    </row>
    <row r="390" spans="2:4" ht="30">
      <c r="B390" s="3"/>
      <c r="C390" s="3"/>
      <c r="D390" s="3"/>
    </row>
    <row r="391" spans="2:4" ht="30">
      <c r="B391" s="3"/>
      <c r="C391" s="3"/>
      <c r="D391" s="3"/>
    </row>
    <row r="392" spans="2:4" ht="30">
      <c r="B392" s="3"/>
      <c r="C392" s="3"/>
      <c r="D392" s="3"/>
    </row>
    <row r="393" spans="2:4" ht="30">
      <c r="B393" s="3"/>
      <c r="C393" s="3"/>
      <c r="D393" s="3"/>
    </row>
    <row r="394" spans="2:4" ht="30">
      <c r="B394" s="3"/>
      <c r="C394" s="3"/>
      <c r="D394" s="3"/>
    </row>
    <row r="395" spans="2:4" ht="30">
      <c r="B395" s="3"/>
      <c r="C395" s="3"/>
      <c r="D395" s="3"/>
    </row>
    <row r="396" spans="2:4" ht="30">
      <c r="B396" s="3"/>
      <c r="C396" s="3"/>
      <c r="D396" s="3"/>
    </row>
    <row r="397" spans="2:4" ht="30">
      <c r="B397" s="3"/>
      <c r="C397" s="3"/>
      <c r="D397" s="3"/>
    </row>
    <row r="398" spans="2:4" ht="30">
      <c r="B398" s="3"/>
      <c r="C398" s="3"/>
      <c r="D398" s="3"/>
    </row>
    <row r="399" spans="2:4" ht="30">
      <c r="B399" s="3"/>
      <c r="C399" s="3"/>
      <c r="D399" s="3"/>
    </row>
    <row r="400" spans="2:4" ht="30">
      <c r="B400" s="3"/>
      <c r="C400" s="3"/>
      <c r="D400" s="3"/>
    </row>
    <row r="401" spans="2:4" ht="30">
      <c r="B401" s="3"/>
      <c r="C401" s="3"/>
      <c r="D401" s="3"/>
    </row>
    <row r="402" spans="2:4" ht="30">
      <c r="B402" s="3"/>
      <c r="C402" s="3"/>
      <c r="D402" s="3"/>
    </row>
    <row r="403" spans="2:4" ht="30">
      <c r="B403" s="3"/>
      <c r="C403" s="3"/>
      <c r="D403" s="3"/>
    </row>
    <row r="404" spans="2:4" ht="30">
      <c r="B404" s="3"/>
      <c r="C404" s="3"/>
      <c r="D404" s="3"/>
    </row>
    <row r="405" spans="2:4" ht="30">
      <c r="B405" s="3"/>
      <c r="C405" s="3"/>
      <c r="D405" s="3"/>
    </row>
    <row r="406" spans="2:4" ht="30">
      <c r="B406" s="3"/>
      <c r="C406" s="3"/>
      <c r="D406" s="3"/>
    </row>
    <row r="407" spans="2:4" ht="30">
      <c r="B407" s="3"/>
      <c r="C407" s="3"/>
      <c r="D407" s="3"/>
    </row>
    <row r="408" spans="2:4" ht="30">
      <c r="B408" s="3"/>
      <c r="C408" s="3"/>
      <c r="D408" s="3"/>
    </row>
    <row r="409" spans="2:4" ht="30">
      <c r="B409" s="3"/>
      <c r="C409" s="3"/>
      <c r="D409" s="3"/>
    </row>
    <row r="410" spans="2:4" ht="30">
      <c r="B410" s="3"/>
      <c r="C410" s="3"/>
      <c r="D410" s="3"/>
    </row>
    <row r="411" spans="2:4" ht="30">
      <c r="B411" s="3"/>
      <c r="C411" s="3"/>
      <c r="D411" s="3"/>
    </row>
    <row r="412" spans="2:4" ht="30">
      <c r="B412" s="3"/>
      <c r="C412" s="3"/>
      <c r="D412" s="3"/>
    </row>
    <row r="413" spans="2:4" ht="30">
      <c r="B413" s="3"/>
      <c r="C413" s="3"/>
      <c r="D413" s="3"/>
    </row>
    <row r="414" spans="2:4" ht="30">
      <c r="B414" s="3"/>
      <c r="C414" s="3"/>
      <c r="D414" s="3"/>
    </row>
    <row r="415" spans="2:4" ht="30">
      <c r="B415" s="3"/>
      <c r="C415" s="3"/>
      <c r="D415" s="3"/>
    </row>
    <row r="416" spans="2:4" ht="30">
      <c r="B416" s="3"/>
      <c r="C416" s="3"/>
      <c r="D416" s="3"/>
    </row>
    <row r="417" spans="2:4" ht="30">
      <c r="B417" s="3"/>
      <c r="C417" s="3"/>
      <c r="D417" s="3"/>
    </row>
    <row r="418" spans="2:4" ht="30">
      <c r="B418" s="3"/>
      <c r="C418" s="3"/>
      <c r="D418" s="3"/>
    </row>
    <row r="419" spans="2:4" ht="30">
      <c r="B419" s="3"/>
      <c r="C419" s="3"/>
      <c r="D419" s="3"/>
    </row>
    <row r="420" spans="2:4" ht="30">
      <c r="B420" s="3"/>
      <c r="C420" s="3"/>
      <c r="D420" s="3"/>
    </row>
    <row r="421" spans="2:4" ht="30">
      <c r="B421" s="3"/>
      <c r="C421" s="3"/>
      <c r="D421" s="3"/>
    </row>
    <row r="422" spans="2:4" ht="30">
      <c r="B422" s="3"/>
      <c r="C422" s="3"/>
      <c r="D422" s="3"/>
    </row>
    <row r="423" spans="2:4" ht="30">
      <c r="B423" s="3"/>
      <c r="C423" s="3"/>
      <c r="D423" s="3"/>
    </row>
    <row r="424" spans="2:4" ht="30">
      <c r="B424" s="3"/>
      <c r="C424" s="3"/>
      <c r="D424" s="3"/>
    </row>
    <row r="425" spans="2:4" ht="30">
      <c r="B425" s="3"/>
      <c r="C425" s="3"/>
      <c r="D425" s="3"/>
    </row>
    <row r="426" spans="2:4" ht="30">
      <c r="B426" s="3"/>
      <c r="C426" s="3"/>
      <c r="D426" s="3"/>
    </row>
    <row r="427" spans="2:4" ht="30">
      <c r="B427" s="3"/>
      <c r="C427" s="3"/>
      <c r="D427" s="3"/>
    </row>
    <row r="428" spans="2:4" ht="30">
      <c r="B428" s="3"/>
      <c r="C428" s="3"/>
      <c r="D428" s="3"/>
    </row>
    <row r="429" spans="2:4" ht="30">
      <c r="B429" s="3"/>
      <c r="C429" s="3"/>
      <c r="D429" s="3"/>
    </row>
    <row r="430" spans="2:4" ht="30">
      <c r="B430" s="3"/>
      <c r="C430" s="3"/>
      <c r="D430" s="3"/>
    </row>
    <row r="431" spans="2:4" ht="30">
      <c r="B431" s="3"/>
      <c r="C431" s="3"/>
      <c r="D431" s="3"/>
    </row>
    <row r="432" spans="2:4" ht="30">
      <c r="B432" s="3"/>
      <c r="C432" s="3"/>
      <c r="D432" s="3"/>
    </row>
    <row r="433" spans="2:4" ht="30">
      <c r="B433" s="3"/>
      <c r="C433" s="3"/>
      <c r="D433" s="3"/>
    </row>
    <row r="434" spans="2:4" ht="30">
      <c r="B434" s="3"/>
      <c r="C434" s="3"/>
      <c r="D434" s="3"/>
    </row>
    <row r="435" spans="2:4" ht="30">
      <c r="B435" s="3"/>
      <c r="C435" s="3"/>
      <c r="D435" s="3"/>
    </row>
    <row r="436" spans="2:4" ht="30">
      <c r="B436" s="3"/>
      <c r="C436" s="3"/>
      <c r="D436" s="3"/>
    </row>
    <row r="437" spans="2:4" ht="30">
      <c r="B437" s="3"/>
      <c r="C437" s="3"/>
      <c r="D437" s="3"/>
    </row>
    <row r="438" spans="2:4" ht="30">
      <c r="B438" s="3"/>
      <c r="C438" s="3"/>
      <c r="D438" s="3"/>
    </row>
    <row r="439" spans="2:4" ht="30">
      <c r="B439" s="3"/>
      <c r="C439" s="3"/>
      <c r="D439" s="3"/>
    </row>
    <row r="440" spans="2:4" ht="30">
      <c r="B440" s="3"/>
      <c r="C440" s="3"/>
      <c r="D440" s="3"/>
    </row>
    <row r="441" spans="2:4" ht="30">
      <c r="B441" s="3"/>
      <c r="C441" s="3"/>
      <c r="D441" s="3"/>
    </row>
    <row r="442" spans="2:4" ht="30">
      <c r="B442" s="3"/>
      <c r="C442" s="3"/>
      <c r="D442" s="3"/>
    </row>
    <row r="443" spans="2:4" ht="30">
      <c r="B443" s="3"/>
      <c r="C443" s="3"/>
      <c r="D443" s="3"/>
    </row>
    <row r="444" spans="2:4" ht="30">
      <c r="B444" s="3"/>
      <c r="C444" s="3"/>
      <c r="D444" s="3"/>
    </row>
    <row r="445" spans="2:4" ht="30">
      <c r="B445" s="3"/>
      <c r="C445" s="3"/>
      <c r="D445" s="3"/>
    </row>
    <row r="446" spans="2:4" ht="30">
      <c r="B446" s="3"/>
      <c r="C446" s="3"/>
      <c r="D446" s="3"/>
    </row>
    <row r="447" spans="2:4" ht="30">
      <c r="B447" s="3"/>
      <c r="C447" s="3"/>
      <c r="D447" s="3"/>
    </row>
    <row r="448" spans="2:4" ht="30">
      <c r="B448" s="3"/>
      <c r="C448" s="3"/>
      <c r="D448" s="3"/>
    </row>
    <row r="449" spans="2:4" ht="30">
      <c r="B449" s="3"/>
      <c r="C449" s="3"/>
      <c r="D449" s="3"/>
    </row>
    <row r="450" spans="2:4" ht="30">
      <c r="B450" s="3"/>
      <c r="C450" s="3"/>
      <c r="D450" s="3"/>
    </row>
    <row r="451" spans="2:4" ht="30">
      <c r="B451" s="3"/>
      <c r="C451" s="3"/>
      <c r="D451" s="3"/>
    </row>
    <row r="452" spans="2:4" ht="30">
      <c r="B452" s="3"/>
      <c r="C452" s="3"/>
      <c r="D452" s="3"/>
    </row>
    <row r="453" spans="2:4" ht="30">
      <c r="B453" s="3"/>
      <c r="C453" s="3"/>
      <c r="D453" s="3"/>
    </row>
    <row r="454" spans="2:4" ht="30">
      <c r="B454" s="3"/>
      <c r="C454" s="3"/>
      <c r="D454" s="3"/>
    </row>
    <row r="455" spans="2:4" ht="30">
      <c r="B455" s="3"/>
      <c r="C455" s="3"/>
      <c r="D455" s="3"/>
    </row>
    <row r="456" spans="2:4" ht="30">
      <c r="B456" s="3"/>
      <c r="C456" s="3"/>
      <c r="D456" s="3"/>
    </row>
    <row r="457" spans="2:4" ht="30">
      <c r="B457" s="3"/>
      <c r="C457" s="3"/>
      <c r="D457" s="3"/>
    </row>
    <row r="458" spans="2:4" ht="30">
      <c r="B458" s="3"/>
      <c r="C458" s="3"/>
      <c r="D458" s="3"/>
    </row>
    <row r="459" spans="2:4" ht="30">
      <c r="B459" s="3"/>
      <c r="C459" s="3"/>
      <c r="D459" s="3"/>
    </row>
    <row r="460" spans="2:4" ht="30">
      <c r="B460" s="3"/>
      <c r="C460" s="3"/>
      <c r="D460" s="3"/>
    </row>
    <row r="461" spans="2:4" ht="30">
      <c r="B461" s="3"/>
      <c r="C461" s="3"/>
      <c r="D461" s="3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Jacoby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Jacoby</dc:creator>
  <cp:keywords/>
  <dc:description/>
  <cp:lastModifiedBy>Carol Jacoby</cp:lastModifiedBy>
  <dcterms:created xsi:type="dcterms:W3CDTF">2014-09-08T20:30:23Z</dcterms:created>
  <dcterms:modified xsi:type="dcterms:W3CDTF">2014-09-08T23:50:59Z</dcterms:modified>
  <cp:category/>
  <cp:version/>
  <cp:contentType/>
  <cp:contentStatus/>
</cp:coreProperties>
</file>